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4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Y:\MORT\Ilts\National Life Tables 2017 - 2019 [ALL DOCS]\9. Final datasets\1 year NLT\"/>
    </mc:Choice>
  </mc:AlternateContent>
  <xr:revisionPtr revIDLastSave="0" documentId="13_ncr:1_{E07BB259-343C-4D86-B81D-E6F6C9128684}" xr6:coauthVersionLast="45" xr6:coauthVersionMax="45" xr10:uidLastSave="{00000000-0000-0000-0000-000000000000}"/>
  <bookViews>
    <workbookView xWindow="-110" yWindow="-110" windowWidth="19420" windowHeight="10420" xr2:uid="{00000000-000D-0000-FFFF-FFFF00000000}"/>
  </bookViews>
  <sheets>
    <sheet name="Contents" sheetId="1" r:id="rId1"/>
    <sheet name="Terms and Conditions" sheetId="45" r:id="rId2"/>
    <sheet name="Notation" sheetId="46" r:id="rId3"/>
    <sheet name="2019" sheetId="44" r:id="rId4"/>
    <sheet name="2018" sheetId="43" r:id="rId5"/>
    <sheet name="2017" sheetId="42" r:id="rId6"/>
    <sheet name="2016" sheetId="41" r:id="rId7"/>
    <sheet name="2015" sheetId="40" r:id="rId8"/>
    <sheet name="2014" sheetId="39" r:id="rId9"/>
    <sheet name="2013" sheetId="38" r:id="rId10"/>
    <sheet name="2012" sheetId="37" r:id="rId11"/>
    <sheet name="2011" sheetId="36" r:id="rId12"/>
    <sheet name="2010" sheetId="35" r:id="rId13"/>
    <sheet name="2009" sheetId="34" r:id="rId14"/>
    <sheet name="2008" sheetId="33" r:id="rId15"/>
    <sheet name="2007" sheetId="32" r:id="rId16"/>
    <sheet name="2006" sheetId="31" r:id="rId17"/>
    <sheet name="2005" sheetId="30" r:id="rId18"/>
    <sheet name="2004" sheetId="29" r:id="rId19"/>
    <sheet name="2003" sheetId="28" r:id="rId20"/>
    <sheet name="2002" sheetId="27" r:id="rId21"/>
    <sheet name="2001" sheetId="26" r:id="rId22"/>
    <sheet name="2000" sheetId="25" r:id="rId23"/>
    <sheet name="1999" sheetId="24" r:id="rId24"/>
    <sheet name="1998" sheetId="23" r:id="rId25"/>
    <sheet name="1997" sheetId="22" r:id="rId26"/>
    <sheet name="1996" sheetId="21" r:id="rId27"/>
    <sheet name="1995" sheetId="20" r:id="rId28"/>
    <sheet name="1994" sheetId="19" r:id="rId29"/>
    <sheet name="1993" sheetId="18" r:id="rId30"/>
    <sheet name="1992" sheetId="17" r:id="rId31"/>
    <sheet name="1991" sheetId="16" r:id="rId32"/>
    <sheet name="1990" sheetId="15" r:id="rId33"/>
    <sheet name="1989" sheetId="14" r:id="rId34"/>
    <sheet name="1988" sheetId="13" r:id="rId35"/>
    <sheet name="1987" sheetId="12" r:id="rId36"/>
    <sheet name="1986" sheetId="11" r:id="rId37"/>
    <sheet name="1985" sheetId="10" r:id="rId38"/>
    <sheet name="1984" sheetId="9" r:id="rId39"/>
    <sheet name="1983" sheetId="8" r:id="rId40"/>
    <sheet name="1982" sheetId="7" r:id="rId41"/>
    <sheet name="1981" sheetId="6" r:id="rId42"/>
    <sheet name="1980" sheetId="5" r:id="rId4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 i="5" l="1"/>
  <c r="K1" i="6"/>
  <c r="K1" i="7"/>
  <c r="K1" i="8"/>
  <c r="K1" i="9"/>
  <c r="K1" i="10"/>
  <c r="K1" i="11"/>
  <c r="K1" i="12"/>
  <c r="K1" i="13"/>
  <c r="K1" i="14"/>
  <c r="K1" i="15"/>
  <c r="K1" i="16"/>
  <c r="K1" i="17"/>
  <c r="K1" i="18"/>
  <c r="K1" i="19"/>
  <c r="K1" i="20"/>
  <c r="K1" i="21"/>
  <c r="K1" i="22"/>
  <c r="K1" i="23"/>
  <c r="K1" i="24"/>
  <c r="K1" i="25"/>
  <c r="K1" i="26"/>
  <c r="K1" i="27"/>
  <c r="K1" i="28"/>
  <c r="K1" i="29"/>
  <c r="K1" i="30"/>
  <c r="K1" i="31"/>
  <c r="K1" i="32"/>
  <c r="K1" i="33"/>
  <c r="K1" i="34"/>
  <c r="K1" i="35"/>
  <c r="K1" i="36"/>
  <c r="K1" i="37"/>
  <c r="K1" i="38"/>
  <c r="K1" i="39"/>
  <c r="K1" i="40"/>
  <c r="K1" i="41"/>
  <c r="K1" i="42"/>
  <c r="K1" i="43"/>
  <c r="K1" i="44"/>
  <c r="A20" i="1"/>
  <c r="J17" i="1"/>
  <c r="I17" i="1"/>
  <c r="H17" i="1"/>
  <c r="G17" i="1"/>
  <c r="F17" i="1"/>
  <c r="E17" i="1"/>
  <c r="D17" i="1"/>
  <c r="C17" i="1"/>
  <c r="B17" i="1"/>
  <c r="A17" i="1"/>
  <c r="J15" i="1"/>
  <c r="I15" i="1"/>
  <c r="H15" i="1"/>
  <c r="G15" i="1"/>
  <c r="F15" i="1"/>
  <c r="E15" i="1"/>
  <c r="D15" i="1"/>
  <c r="C15" i="1"/>
  <c r="B15" i="1"/>
  <c r="A15" i="1"/>
  <c r="J13" i="1"/>
  <c r="I13" i="1"/>
  <c r="H13" i="1"/>
  <c r="G13" i="1"/>
  <c r="F13" i="1"/>
  <c r="E13" i="1"/>
  <c r="D13" i="1"/>
  <c r="C13" i="1"/>
  <c r="B13" i="1"/>
  <c r="A13" i="1"/>
  <c r="J11" i="1"/>
  <c r="I11" i="1"/>
  <c r="H11" i="1"/>
  <c r="G11" i="1"/>
  <c r="F11" i="1"/>
  <c r="E11" i="1"/>
  <c r="D11" i="1"/>
  <c r="C11" i="1"/>
  <c r="B11" i="1"/>
  <c r="A11" i="1"/>
</calcChain>
</file>

<file path=xl/sharedStrings.xml><?xml version="1.0" encoding="utf-8"?>
<sst xmlns="http://schemas.openxmlformats.org/spreadsheetml/2006/main" count="4841" uniqueCount="93">
  <si>
    <t>pop.info@ons.gov.uk</t>
  </si>
  <si>
    <t>Single-Year Life Tables, Northern Ireland, 1980 to 2019</t>
  </si>
  <si>
    <t>Single-year life tables provide period expectation of life statistics. Period life expectancy is the average number of additional years a person can be expected to live for if he or she experiences the age-specific mortality rates of the given area and time period for the rest of his or her life.</t>
  </si>
  <si>
    <t>- Each life table is based on the population estimates and deaths by date of registration data for a period of 1 year. The current set of single-year life tables for 2019 is based on the mid-year population estimates for 2019 and corresponding data on births, infant deaths and deaths by individual age from that year (the calculation of infant mortality also requires monthly births data for 2018).</t>
  </si>
  <si>
    <t>- The current single-year life tables for 2019 and tables from 1980 to 2018 can be accessed by clicking on the links below.</t>
  </si>
  <si>
    <t>- Enquiries about this dataset can be sent to</t>
  </si>
  <si>
    <t>Notes:</t>
  </si>
  <si>
    <t>Single-year Life Tables, Northern Ireland</t>
  </si>
  <si>
    <t>Period expectation of life</t>
  </si>
  <si>
    <t>Office for National Statistics</t>
  </si>
  <si>
    <t>Based on data for the year 1980</t>
  </si>
  <si>
    <t>Age</t>
  </si>
  <si>
    <t>Males</t>
  </si>
  <si>
    <t>Females</t>
  </si>
  <si>
    <t>mx</t>
  </si>
  <si>
    <t>qx</t>
  </si>
  <si>
    <t>lx</t>
  </si>
  <si>
    <t>dx</t>
  </si>
  <si>
    <t>ex</t>
  </si>
  <si>
    <t/>
  </si>
  <si>
    <t>x</t>
  </si>
  <si>
    <t>Based on data for the year 1981</t>
  </si>
  <si>
    <t>Based on data for the year 1982</t>
  </si>
  <si>
    <t>Based on data for the year 1983</t>
  </si>
  <si>
    <t>Based on data for the year 1984</t>
  </si>
  <si>
    <t>Based on data for the year 1985</t>
  </si>
  <si>
    <t>Based on data for the year 1986</t>
  </si>
  <si>
    <t>Based on data for the year 1987</t>
  </si>
  <si>
    <t>Based on data for the year 1988</t>
  </si>
  <si>
    <t>Based on data for the year 1989</t>
  </si>
  <si>
    <t>Based on data for the year 1990</t>
  </si>
  <si>
    <t>Based on data for the year 1991</t>
  </si>
  <si>
    <t>Based on data for the year 1992</t>
  </si>
  <si>
    <t>Based on data for the year 1993</t>
  </si>
  <si>
    <t>Based on data for the year 1994</t>
  </si>
  <si>
    <t>Based on data for the year 1995</t>
  </si>
  <si>
    <t>Based on data for the year 1996</t>
  </si>
  <si>
    <t>Based on data for the year 1997</t>
  </si>
  <si>
    <t>Based on data for the year 1998</t>
  </si>
  <si>
    <t>Based on data for the year 1999</t>
  </si>
  <si>
    <t>Based on data for the year 2000</t>
  </si>
  <si>
    <t>Based on data for the year 2001</t>
  </si>
  <si>
    <t>Based on data for the year 2002</t>
  </si>
  <si>
    <t>Based on data for the year 2003</t>
  </si>
  <si>
    <t>Based on data for the year 2004</t>
  </si>
  <si>
    <t>Based on data for the year 2005</t>
  </si>
  <si>
    <t>Based on data for the year 2006</t>
  </si>
  <si>
    <t>Based on data for the year 2007</t>
  </si>
  <si>
    <t>Based on data for the year 2008</t>
  </si>
  <si>
    <t>Based on data for the year 2009</t>
  </si>
  <si>
    <t>Based on data for the year 2010</t>
  </si>
  <si>
    <t>Based on data for the year 2011</t>
  </si>
  <si>
    <t>Based on data for the year 2012</t>
  </si>
  <si>
    <t>Based on data for the year 2013</t>
  </si>
  <si>
    <t>Based on data for the year 2014</t>
  </si>
  <si>
    <t>Based on data for the year 2015</t>
  </si>
  <si>
    <t>Based on data for the year 2016</t>
  </si>
  <si>
    <t>Based on data for the year 2017</t>
  </si>
  <si>
    <t>Based on data for the year 2018</t>
  </si>
  <si>
    <t>Based on data for the year 2019</t>
  </si>
  <si>
    <t>Please click to 
e-mail us your opinion:</t>
  </si>
  <si>
    <t>This met my needs, please produce it next year</t>
  </si>
  <si>
    <t>I need something slightly different (please specify)</t>
  </si>
  <si>
    <t>This isn't what I need at all 
(please specify)</t>
  </si>
  <si>
    <t>1. Unless otherwise stated, population estimates used to calculate the single-year life tables are the latest available at time of publication of the 2019 single-year life tables.</t>
  </si>
  <si>
    <t xml:space="preserve">2. While the national life tables are based on three consecutive years of data, the ONS also publishes single-year life tables. Single-year life tables give a more granular and up to date perspective on whether mortality patterns are improving, worsening or staying in equilibrium than 3-year average life tables. However, unlike 3-year life tables, single-year life tables are not National Statistics. They are considered less robust as they are more prone to annual fluctuations in deaths caused by seasonal events. 
Single-year life tables show figures which are typically more volatile than 3-year average life tables. This is often because of one-off events, such as a flu epidemic, can affect mortality rates dramatically for only a short period. In this respect, single-year life tables are less robust an indicator of mortality trends. 
</t>
  </si>
  <si>
    <t>Terms and conditions</t>
  </si>
  <si>
    <t>About us</t>
  </si>
  <si>
    <t>The Office for National Statistics (ONS) is the executive office of the UK Statistics Authority, a non-ministerial department which reports directly to Parliament. ONS is the UK government’s single largest statistical producer. It compiles information about the UK’s society and economy, and provides the evidence-base for policy and decision-making, the allocation of resources, and public accountability.</t>
  </si>
  <si>
    <t>The Director-General of ONS reports directly to the National Statistician who is the Authority's Chief Executive and the Head of the Government Statistical Service.</t>
  </si>
  <si>
    <t xml:space="preserve">Copyright and reproduction </t>
  </si>
  <si>
    <t>© Crown copyright 2020</t>
  </si>
  <si>
    <r>
      <t xml:space="preserve">You may re-use this document/publication (not including logos) free of charge in any format or medium, under the terms of the Open Government Licence v3.0. To view this licence visit </t>
    </r>
    <r>
      <rPr>
        <b/>
        <sz val="8.8000000000000007"/>
        <rFont val="Arial"/>
        <family val="2"/>
      </rPr>
      <t>http://www.nationalarchives.gov.uk/doc/open-government-licence</t>
    </r>
    <r>
      <rPr>
        <sz val="8.8000000000000007"/>
        <rFont val="Arial"/>
        <family val="2"/>
      </rPr>
      <t xml:space="preserve">; or write to the Information Policy Team, The National Archives, Kew, Richmond, Surrey, TW9 4DU; or email: </t>
    </r>
    <r>
      <rPr>
        <b/>
        <sz val="8.8000000000000007"/>
        <rFont val="Arial"/>
        <family val="2"/>
      </rPr>
      <t>psi@nationalarchives.gov.uk</t>
    </r>
    <r>
      <rPr>
        <sz val="8.8000000000000007"/>
        <rFont val="Arial"/>
        <family val="2"/>
      </rPr>
      <t>.</t>
    </r>
  </si>
  <si>
    <t>Where we have identified any third party copyright information you will need to obtain permission from the copyright holders concerned.</t>
  </si>
  <si>
    <t>This document/publication is also available on our website at www.ons.gov.uk</t>
  </si>
  <si>
    <t>Any enquiries regarding this document/publication should be sent to us at pop.info@ons.gov.uk</t>
  </si>
  <si>
    <t>Single-year Life Tables</t>
  </si>
  <si>
    <t>Back to contents</t>
  </si>
  <si>
    <t>Notation</t>
  </si>
  <si>
    <r>
      <t>m</t>
    </r>
    <r>
      <rPr>
        <b/>
        <i/>
        <vertAlign val="subscript"/>
        <sz val="14"/>
        <rFont val="Times New Roman"/>
        <family val="1"/>
      </rPr>
      <t>x</t>
    </r>
  </si>
  <si>
    <t xml:space="preserve">is the central rate of mortality, defined as the number of deaths at age x last birthday in the three year period to which the Single-year Life Table </t>
  </si>
  <si>
    <t>relates divided by the average population at that age over the same period.</t>
  </si>
  <si>
    <r>
      <t>q</t>
    </r>
    <r>
      <rPr>
        <b/>
        <i/>
        <vertAlign val="subscript"/>
        <sz val="14"/>
        <rFont val="Times New Roman"/>
        <family val="1"/>
      </rPr>
      <t>x</t>
    </r>
  </si>
  <si>
    <r>
      <t xml:space="preserve">is the mortality rate between age </t>
    </r>
    <r>
      <rPr>
        <i/>
        <sz val="12"/>
        <rFont val="Times New Roman"/>
        <family val="1"/>
      </rPr>
      <t>x</t>
    </r>
    <r>
      <rPr>
        <sz val="10"/>
        <rFont val="Arial"/>
        <family val="2"/>
      </rPr>
      <t xml:space="preserve"> and (</t>
    </r>
    <r>
      <rPr>
        <i/>
        <sz val="12"/>
        <rFont val="Times New Roman"/>
        <family val="1"/>
      </rPr>
      <t>x</t>
    </r>
    <r>
      <rPr>
        <sz val="10"/>
        <rFont val="Arial"/>
        <family val="2"/>
      </rPr>
      <t xml:space="preserve"> +1), that is the probability that a person aged </t>
    </r>
    <r>
      <rPr>
        <i/>
        <sz val="12"/>
        <rFont val="Times New Roman"/>
        <family val="1"/>
      </rPr>
      <t>x</t>
    </r>
    <r>
      <rPr>
        <sz val="10"/>
        <rFont val="Arial"/>
        <family val="2"/>
      </rPr>
      <t xml:space="preserve"> exact will die before reaching age (</t>
    </r>
    <r>
      <rPr>
        <i/>
        <sz val="12"/>
        <rFont val="Times New Roman"/>
        <family val="1"/>
      </rPr>
      <t>x</t>
    </r>
    <r>
      <rPr>
        <sz val="10"/>
        <rFont val="Arial"/>
        <family val="2"/>
      </rPr>
      <t xml:space="preserve"> +1).</t>
    </r>
  </si>
  <si>
    <r>
      <t>l</t>
    </r>
    <r>
      <rPr>
        <b/>
        <i/>
        <vertAlign val="subscript"/>
        <sz val="14"/>
        <rFont val="Times New Roman"/>
        <family val="1"/>
      </rPr>
      <t>x</t>
    </r>
  </si>
  <si>
    <r>
      <t xml:space="preserve">is the number of survivors to exact age </t>
    </r>
    <r>
      <rPr>
        <i/>
        <sz val="12"/>
        <rFont val="Times New Roman"/>
        <family val="1"/>
      </rPr>
      <t xml:space="preserve">x </t>
    </r>
    <r>
      <rPr>
        <sz val="10"/>
        <rFont val="Arial"/>
        <family val="2"/>
      </rPr>
      <t xml:space="preserve">of 100,000 live births of the same sex who are assumed to be subject throughout their lives to the </t>
    </r>
  </si>
  <si>
    <t>mortality rates experienced in the three year period to which the Single-year Life Table relates.</t>
  </si>
  <si>
    <r>
      <t>d</t>
    </r>
    <r>
      <rPr>
        <b/>
        <i/>
        <vertAlign val="subscript"/>
        <sz val="14"/>
        <rFont val="Times New Roman"/>
        <family val="1"/>
      </rPr>
      <t>x</t>
    </r>
  </si>
  <si>
    <r>
      <t xml:space="preserve">is the number dying between exact age </t>
    </r>
    <r>
      <rPr>
        <i/>
        <sz val="12"/>
        <rFont val="Times New Roman"/>
        <family val="1"/>
      </rPr>
      <t>x</t>
    </r>
    <r>
      <rPr>
        <sz val="10"/>
        <rFont val="Arial"/>
        <family val="2"/>
      </rPr>
      <t xml:space="preserve"> and (</t>
    </r>
    <r>
      <rPr>
        <i/>
        <sz val="12"/>
        <rFont val="Times New Roman"/>
        <family val="1"/>
      </rPr>
      <t>x</t>
    </r>
    <r>
      <rPr>
        <sz val="10"/>
        <rFont val="Arial"/>
        <family val="2"/>
      </rPr>
      <t xml:space="preserve"> +1) described similarly to </t>
    </r>
    <r>
      <rPr>
        <i/>
        <sz val="12"/>
        <rFont val="Times New Roman"/>
        <family val="1"/>
      </rPr>
      <t>l</t>
    </r>
    <r>
      <rPr>
        <i/>
        <vertAlign val="subscript"/>
        <sz val="14"/>
        <rFont val="Times New Roman"/>
        <family val="1"/>
      </rPr>
      <t>x</t>
    </r>
    <r>
      <rPr>
        <sz val="10"/>
        <rFont val="Arial"/>
        <family val="2"/>
      </rPr>
      <t xml:space="preserve">, that is </t>
    </r>
    <r>
      <rPr>
        <i/>
        <sz val="12"/>
        <rFont val="Times New Roman"/>
        <family val="1"/>
      </rPr>
      <t>d</t>
    </r>
    <r>
      <rPr>
        <i/>
        <vertAlign val="subscript"/>
        <sz val="14"/>
        <rFont val="Times New Roman"/>
        <family val="1"/>
      </rPr>
      <t>x</t>
    </r>
    <r>
      <rPr>
        <sz val="10"/>
        <rFont val="Arial"/>
        <family val="2"/>
      </rPr>
      <t>=</t>
    </r>
    <r>
      <rPr>
        <i/>
        <sz val="12"/>
        <rFont val="Times New Roman"/>
        <family val="1"/>
      </rPr>
      <t>l</t>
    </r>
    <r>
      <rPr>
        <i/>
        <vertAlign val="subscript"/>
        <sz val="14"/>
        <rFont val="Times New Roman"/>
        <family val="1"/>
      </rPr>
      <t>x</t>
    </r>
    <r>
      <rPr>
        <i/>
        <sz val="12"/>
        <rFont val="Times New Roman"/>
        <family val="1"/>
      </rPr>
      <t>-l</t>
    </r>
    <r>
      <rPr>
        <i/>
        <vertAlign val="subscript"/>
        <sz val="14"/>
        <rFont val="Times New Roman"/>
        <family val="1"/>
      </rPr>
      <t>x</t>
    </r>
    <r>
      <rPr>
        <vertAlign val="subscript"/>
        <sz val="12"/>
        <rFont val="Arial"/>
        <family val="2"/>
      </rPr>
      <t>+1</t>
    </r>
    <r>
      <rPr>
        <sz val="10"/>
        <rFont val="Arial"/>
        <family val="2"/>
      </rPr>
      <t>.</t>
    </r>
  </si>
  <si>
    <r>
      <t>e</t>
    </r>
    <r>
      <rPr>
        <b/>
        <i/>
        <vertAlign val="subscript"/>
        <sz val="14"/>
        <rFont val="Times New Roman"/>
        <family val="1"/>
      </rPr>
      <t>x</t>
    </r>
  </si>
  <si>
    <r>
      <t xml:space="preserve">is the average period expectation of life at exact age </t>
    </r>
    <r>
      <rPr>
        <i/>
        <sz val="12"/>
        <rFont val="Times New Roman"/>
        <family val="1"/>
      </rPr>
      <t>x</t>
    </r>
    <r>
      <rPr>
        <sz val="10"/>
        <rFont val="Arial"/>
        <family val="2"/>
      </rPr>
      <t xml:space="preserve">, that is the average number of years that those aged </t>
    </r>
    <r>
      <rPr>
        <i/>
        <sz val="12"/>
        <rFont val="Times New Roman"/>
        <family val="1"/>
      </rPr>
      <t>x</t>
    </r>
    <r>
      <rPr>
        <sz val="10"/>
        <rFont val="Arial"/>
        <family val="2"/>
      </rPr>
      <t xml:space="preserve"> exact will live thereafter</t>
    </r>
  </si>
  <si>
    <t>based on the mortality rates experienced in the three year period to which the Single-year Life Table relates.</t>
  </si>
  <si>
    <t>3. We recommend that single-year life tables should be used alongside the 3-year National life tables to draw conclusions about longer-term trends. Users should exercise caution when considering using single-year life tables to look at trends for UK constituent countries; the relatively small size of the populations of Northern Ireland, Scotland and Wales makes the annual life expectancy data for these countries more volatile.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</si>
</sst>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0.0"/>
  </numFmts>
  <fonts count="26">
    <font>
      <sz val="10"/>
      <color rgb="FF000000"/>
      <name val="Arial"/>
    </font>
    <font>
      <sz val="11"/>
      <color theme="1"/>
      <name val="Calibri"/>
      <family val="2"/>
      <scheme val="minor"/>
    </font>
    <font>
      <u/>
      <sz val="10"/>
      <color theme="10"/>
      <name val="Arial"/>
      <family val="2"/>
    </font>
    <font>
      <b/>
      <sz val="12"/>
      <color rgb="FF000000"/>
      <name val="Arial"/>
      <family val="2"/>
    </font>
    <font>
      <b/>
      <sz val="10"/>
      <color rgb="FF000000"/>
      <name val="Arial"/>
      <family val="2"/>
    </font>
    <font>
      <sz val="10"/>
      <color rgb="FF000000"/>
      <name val="#.##"/>
    </font>
    <font>
      <b/>
      <sz val="9"/>
      <name val="Arial"/>
      <family val="2"/>
    </font>
    <font>
      <sz val="10"/>
      <color rgb="FF000000"/>
      <name val="Arial"/>
      <family val="2"/>
    </font>
    <font>
      <u/>
      <sz val="9"/>
      <color theme="10"/>
      <name val="Arial"/>
      <family val="2"/>
    </font>
    <font>
      <u/>
      <sz val="11"/>
      <color theme="10"/>
      <name val="Calibri"/>
      <family val="2"/>
    </font>
    <font>
      <u/>
      <sz val="10"/>
      <color indexed="12"/>
      <name val="Arial"/>
      <family val="2"/>
    </font>
    <font>
      <b/>
      <sz val="12"/>
      <name val="Arial"/>
      <family val="2"/>
    </font>
    <font>
      <sz val="10"/>
      <name val="Verdana"/>
      <family val="2"/>
    </font>
    <font>
      <sz val="8"/>
      <name val="Arial"/>
      <family val="2"/>
    </font>
    <font>
      <b/>
      <sz val="10"/>
      <name val="Arial"/>
      <family val="2"/>
    </font>
    <font>
      <sz val="10"/>
      <name val="Arial"/>
      <family val="2"/>
    </font>
    <font>
      <sz val="8.8000000000000007"/>
      <color rgb="FF585858"/>
      <name val="Verdana"/>
      <family val="2"/>
    </font>
    <font>
      <sz val="8.8000000000000007"/>
      <name val="Arial"/>
      <family val="2"/>
    </font>
    <font>
      <b/>
      <sz val="8.8000000000000007"/>
      <name val="Arial"/>
      <family val="2"/>
    </font>
    <font>
      <sz val="9"/>
      <name val="Arial"/>
      <family val="2"/>
    </font>
    <font>
      <b/>
      <u/>
      <sz val="10"/>
      <color indexed="18"/>
      <name val="Arial"/>
      <family val="2"/>
    </font>
    <font>
      <b/>
      <i/>
      <sz val="12"/>
      <name val="Times New Roman"/>
      <family val="1"/>
    </font>
    <font>
      <b/>
      <i/>
      <vertAlign val="subscript"/>
      <sz val="14"/>
      <name val="Times New Roman"/>
      <family val="1"/>
    </font>
    <font>
      <i/>
      <sz val="12"/>
      <name val="Times New Roman"/>
      <family val="1"/>
    </font>
    <font>
      <i/>
      <vertAlign val="subscript"/>
      <sz val="14"/>
      <name val="Times New Roman"/>
      <family val="1"/>
    </font>
    <font>
      <vertAlign val="subscript"/>
      <sz val="12"/>
      <name val="Arial"/>
      <family val="2"/>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7">
    <xf numFmtId="0" fontId="0" fillId="0" borderId="0"/>
    <xf numFmtId="0" fontId="2" fillId="0" borderId="0" applyNumberFormat="0" applyFill="0" applyBorder="0" applyAlignment="0" applyProtection="0"/>
    <xf numFmtId="0" fontId="9" fillId="0" borderId="0" applyNumberFormat="0" applyFill="0" applyBorder="0" applyAlignment="0" applyProtection="0">
      <alignment vertical="top"/>
      <protection locked="0"/>
    </xf>
    <xf numFmtId="0" fontId="7" fillId="0" borderId="0"/>
    <xf numFmtId="0" fontId="1" fillId="0" borderId="0"/>
    <xf numFmtId="0" fontId="12" fillId="0" borderId="0"/>
    <xf numFmtId="0" fontId="2" fillId="0" borderId="0" applyNumberFormat="0" applyFill="0" applyBorder="0" applyAlignment="0" applyProtection="0"/>
  </cellStyleXfs>
  <cellXfs count="357">
    <xf numFmtId="0" fontId="0" fillId="0" borderId="0" xfId="0"/>
    <xf numFmtId="0" fontId="2" fillId="0" borderId="0" xfId="0" applyFont="1"/>
    <xf numFmtId="0" fontId="4" fillId="0" borderId="1" xfId="0" applyFont="1" applyBorder="1"/>
    <xf numFmtId="0" fontId="4" fillId="0" borderId="0" xfId="0" applyFont="1"/>
    <xf numFmtId="0" fontId="4" fillId="0" borderId="2" xfId="0" applyFont="1" applyBorder="1" applyAlignment="1">
      <alignment horizontal="center" vertical="center"/>
    </xf>
    <xf numFmtId="2" fontId="5"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0" fontId="4" fillId="0" borderId="0" xfId="0" applyFont="1" applyAlignment="1">
      <alignment horizontal="center"/>
    </xf>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0" fontId="6" fillId="0" borderId="3"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0" fillId="2" borderId="0" xfId="2" applyFont="1" applyFill="1" applyAlignment="1" applyProtection="1"/>
    <xf numFmtId="0" fontId="7" fillId="0" borderId="0" xfId="3"/>
    <xf numFmtId="0" fontId="10" fillId="2" borderId="4" xfId="2" applyFont="1" applyFill="1" applyBorder="1" applyAlignment="1" applyProtection="1"/>
    <xf numFmtId="0" fontId="11" fillId="2" borderId="0" xfId="4" applyFont="1" applyFill="1" applyAlignment="1">
      <alignment vertical="center"/>
    </xf>
    <xf numFmtId="0" fontId="11" fillId="2" borderId="5" xfId="4" applyFont="1" applyFill="1" applyBorder="1" applyAlignment="1">
      <alignment vertical="center"/>
    </xf>
    <xf numFmtId="0" fontId="13" fillId="2" borderId="0" xfId="5" applyFont="1" applyFill="1" applyAlignment="1">
      <alignment horizontal="left" vertical="center" wrapText="1"/>
    </xf>
    <xf numFmtId="0" fontId="14" fillId="2" borderId="0" xfId="5" applyFont="1" applyFill="1" applyAlignment="1">
      <alignment wrapText="1"/>
    </xf>
    <xf numFmtId="0" fontId="15" fillId="2" borderId="0" xfId="5" applyFont="1" applyFill="1" applyAlignment="1">
      <alignment wrapText="1"/>
    </xf>
    <xf numFmtId="0" fontId="16" fillId="2" borderId="0" xfId="4" applyFont="1" applyFill="1" applyAlignment="1">
      <alignment horizontal="left" indent="3"/>
    </xf>
    <xf numFmtId="0" fontId="17" fillId="2" borderId="0" xfId="4" applyFont="1" applyFill="1" applyAlignment="1">
      <alignment horizontal="left"/>
    </xf>
    <xf numFmtId="0" fontId="17" fillId="2" borderId="0" xfId="4" applyFont="1" applyFill="1" applyAlignment="1">
      <alignment horizontal="left" wrapText="1"/>
    </xf>
    <xf numFmtId="0" fontId="19" fillId="2" borderId="0" xfId="4" applyFont="1" applyFill="1" applyAlignment="1">
      <alignment horizontal="left"/>
    </xf>
    <xf numFmtId="0" fontId="10" fillId="2" borderId="0" xfId="2" applyFont="1" applyFill="1" applyAlignment="1" applyProtection="1">
      <alignment wrapText="1"/>
    </xf>
    <xf numFmtId="0" fontId="12" fillId="2" borderId="0" xfId="5" applyFill="1" applyAlignment="1">
      <alignment wrapText="1"/>
    </xf>
    <xf numFmtId="0" fontId="11" fillId="0" borderId="0" xfId="3" applyFont="1"/>
    <xf numFmtId="0" fontId="15" fillId="0" borderId="0" xfId="3" applyFont="1"/>
    <xf numFmtId="0" fontId="20" fillId="0" borderId="0" xfId="6" applyFont="1" applyAlignment="1" applyProtection="1">
      <alignment horizontal="right"/>
    </xf>
    <xf numFmtId="0" fontId="21" fillId="0" borderId="0" xfId="3" applyFont="1"/>
    <xf numFmtId="0" fontId="0" fillId="0" borderId="0" xfId="0" applyAlignment="1">
      <alignment horizontal="left" vertical="top" wrapText="1"/>
    </xf>
    <xf numFmtId="0" fontId="0" fillId="0" borderId="0" xfId="0" applyAlignment="1">
      <alignment horizontal="left" vertical="center" wrapText="1"/>
    </xf>
    <xf numFmtId="0" fontId="3" fillId="0" borderId="0" xfId="0" applyFont="1"/>
    <xf numFmtId="0" fontId="0" fillId="0" borderId="0" xfId="0"/>
    <xf numFmtId="0" fontId="0" fillId="0" borderId="0" xfId="0" applyFont="1" applyAlignment="1">
      <alignment horizontal="left" vertical="top" wrapText="1"/>
    </xf>
    <xf numFmtId="0" fontId="4" fillId="0" borderId="1" xfId="0" applyFont="1" applyBorder="1"/>
    <xf numFmtId="0" fontId="20" fillId="0" borderId="0" xfId="6" applyFont="1" applyAlignment="1" applyProtection="1">
      <alignment horizontal="right"/>
    </xf>
    <xf numFmtId="0" fontId="7" fillId="0" borderId="0" xfId="3"/>
    <xf numFmtId="0" fontId="4" fillId="0" borderId="0" xfId="0" applyFont="1"/>
    <xf numFmtId="0" fontId="4" fillId="0" borderId="2" xfId="0" applyFont="1" applyBorder="1" applyAlignment="1">
      <alignment horizontal="center" vertical="center"/>
    </xf>
  </cellXfs>
  <cellStyles count="7">
    <cellStyle name="Hyperlink" xfId="1" builtinId="8"/>
    <cellStyle name="Hyperlink 2" xfId="6" xr:uid="{AE60BE49-DAC8-4905-A22F-5D01C2521B67}"/>
    <cellStyle name="Hyperlink 2 2" xfId="2" xr:uid="{C9DB34C7-DBB5-4F37-8129-8379B2B338F7}"/>
    <cellStyle name="Normal" xfId="0" builtinId="0"/>
    <cellStyle name="Normal 2" xfId="3" xr:uid="{A81A07D2-53AE-4B63-9AA4-2B0850170CC8}"/>
    <cellStyle name="Normal 3" xfId="4" xr:uid="{30C5CFA3-F936-4DA4-AE66-CE1FB0385A93}"/>
    <cellStyle name="Normal_proposed UK Electoral Statistics 2007" xfId="5" xr:uid="{711A63DB-BC3E-4A04-B098-A9389D3E640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50"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14</xdr:row>
      <xdr:rowOff>25400</xdr:rowOff>
    </xdr:from>
    <xdr:to>
      <xdr:col>0</xdr:col>
      <xdr:colOff>2197100</xdr:colOff>
      <xdr:row>18</xdr:row>
      <xdr:rowOff>152400</xdr:rowOff>
    </xdr:to>
    <xdr:pic>
      <xdr:nvPicPr>
        <xdr:cNvPr id="2" name="Picture 1" descr="OGL logo">
          <a:extLst>
            <a:ext uri="{FF2B5EF4-FFF2-40B4-BE49-F238E27FC236}">
              <a16:creationId xmlns:a16="http://schemas.microsoft.com/office/drawing/2014/main" id="{88DFE2FF-EF76-47DB-9659-94621EDE40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 y="3016250"/>
          <a:ext cx="2184400" cy="78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ifetables@ons.gov.uk?subject=Single-year%20life%20tables%20Northern%20Ireland%20-%20needs%20something%20slightly%20different" TargetMode="External"/><Relationship Id="rId2" Type="http://schemas.openxmlformats.org/officeDocument/2006/relationships/hyperlink" Target="mailto:lifetables@ons.gov.uk?subject=Single-year%20life%20tables%20Northern%20Ireland%20-%20meets%20needs" TargetMode="External"/><Relationship Id="rId1" Type="http://schemas.openxmlformats.org/officeDocument/2006/relationships/hyperlink" Target="pop.info@ons.gov.uk" TargetMode="External"/><Relationship Id="rId4" Type="http://schemas.openxmlformats.org/officeDocument/2006/relationships/hyperlink" Target="mailto:lifetables@ons.gov.uk?subject=Single-year%20life%20tables%20Northern%20Ireland%20-%20this%20isn't%20what%20I%20need"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7"/>
  <sheetViews>
    <sheetView tabSelected="1" workbookViewId="0">
      <selection activeCell="A33" sqref="A32:A33"/>
    </sheetView>
  </sheetViews>
  <sheetFormatPr defaultRowHeight="12.5"/>
  <cols>
    <col min="1" max="10" width="12" customWidth="1"/>
  </cols>
  <sheetData>
    <row r="1" spans="1:15" ht="15.5">
      <c r="A1" s="349" t="s">
        <v>1</v>
      </c>
      <c r="B1" s="350"/>
      <c r="C1" s="350"/>
      <c r="D1" s="350"/>
      <c r="E1" s="350"/>
      <c r="F1" s="350"/>
      <c r="G1" s="350"/>
      <c r="H1" s="350"/>
      <c r="I1" s="350"/>
      <c r="J1" s="350"/>
    </row>
    <row r="2" spans="1:15">
      <c r="A2" s="350"/>
      <c r="B2" s="350"/>
      <c r="C2" s="350"/>
      <c r="D2" s="350"/>
      <c r="E2" s="350"/>
      <c r="F2" s="350"/>
      <c r="G2" s="350"/>
      <c r="H2" s="350"/>
      <c r="I2" s="350"/>
      <c r="J2" s="350"/>
    </row>
    <row r="3" spans="1:15" ht="76.5" customHeight="1">
      <c r="A3" s="351" t="s">
        <v>2</v>
      </c>
      <c r="B3" s="350"/>
      <c r="C3" s="350"/>
      <c r="D3" s="350"/>
      <c r="E3" s="350"/>
      <c r="F3" s="350"/>
      <c r="G3" s="350"/>
      <c r="H3" s="350"/>
      <c r="I3" s="350"/>
      <c r="J3" s="350"/>
      <c r="L3" s="327" t="s">
        <v>60</v>
      </c>
      <c r="M3" s="328" t="s">
        <v>61</v>
      </c>
      <c r="N3" s="328" t="s">
        <v>62</v>
      </c>
      <c r="O3" s="328" t="s">
        <v>63</v>
      </c>
    </row>
    <row r="4" spans="1:15" ht="45" customHeight="1">
      <c r="A4" s="351" t="s">
        <v>3</v>
      </c>
      <c r="B4" s="350"/>
      <c r="C4" s="350"/>
      <c r="D4" s="350"/>
      <c r="E4" s="350"/>
      <c r="F4" s="350"/>
      <c r="G4" s="350"/>
      <c r="H4" s="350"/>
      <c r="I4" s="350"/>
      <c r="J4" s="350"/>
    </row>
    <row r="5" spans="1:15">
      <c r="A5" s="350"/>
      <c r="B5" s="350"/>
      <c r="C5" s="350"/>
      <c r="D5" s="350"/>
      <c r="E5" s="350"/>
      <c r="F5" s="350"/>
      <c r="G5" s="350"/>
      <c r="H5" s="350"/>
      <c r="I5" s="350"/>
      <c r="J5" s="350"/>
    </row>
    <row r="6" spans="1:15">
      <c r="A6" s="350" t="s">
        <v>4</v>
      </c>
      <c r="B6" s="350"/>
      <c r="C6" s="350"/>
      <c r="D6" s="350"/>
      <c r="E6" s="350"/>
      <c r="F6" s="350"/>
      <c r="G6" s="350"/>
      <c r="H6" s="350"/>
      <c r="I6" s="350"/>
      <c r="J6" s="350"/>
    </row>
    <row r="7" spans="1:15">
      <c r="A7" s="350"/>
      <c r="B7" s="350"/>
      <c r="C7" s="350"/>
      <c r="D7" s="350"/>
      <c r="E7" s="350"/>
      <c r="F7" s="350"/>
      <c r="G7" s="350"/>
      <c r="H7" s="350"/>
      <c r="I7" s="350"/>
      <c r="J7" s="350"/>
    </row>
    <row r="8" spans="1:15">
      <c r="A8" s="350"/>
      <c r="B8" s="350"/>
      <c r="C8" s="350"/>
      <c r="D8" s="350"/>
      <c r="E8" s="350"/>
      <c r="F8" s="350"/>
      <c r="G8" s="350"/>
      <c r="H8" s="350"/>
      <c r="I8" s="350"/>
      <c r="J8" s="350"/>
    </row>
    <row r="9" spans="1:15" ht="13">
      <c r="A9" s="352" t="s">
        <v>1</v>
      </c>
      <c r="B9" s="352"/>
      <c r="C9" s="352"/>
      <c r="D9" s="352"/>
      <c r="E9" s="352"/>
      <c r="F9" s="352"/>
      <c r="G9" s="352"/>
      <c r="H9" s="352"/>
      <c r="I9" s="352"/>
      <c r="J9" s="352"/>
    </row>
    <row r="11" spans="1:15">
      <c r="A11" s="1" t="str">
        <f>HYPERLINK("#'1980'!A1", "1980")</f>
        <v>1980</v>
      </c>
      <c r="B11" s="1" t="str">
        <f>HYPERLINK("#'1981'!A1", "1981")</f>
        <v>1981</v>
      </c>
      <c r="C11" s="1" t="str">
        <f>HYPERLINK("#'1982'!A1", "1982")</f>
        <v>1982</v>
      </c>
      <c r="D11" s="1" t="str">
        <f>HYPERLINK("#'1983'!A1", "1983")</f>
        <v>1983</v>
      </c>
      <c r="E11" s="1" t="str">
        <f>HYPERLINK("#'1984'!A1", "1984")</f>
        <v>1984</v>
      </c>
      <c r="F11" s="1" t="str">
        <f>HYPERLINK("#'1985'!A1", "1985")</f>
        <v>1985</v>
      </c>
      <c r="G11" s="1" t="str">
        <f>HYPERLINK("#'1986'!A1", "1986")</f>
        <v>1986</v>
      </c>
      <c r="H11" s="1" t="str">
        <f>HYPERLINK("#'1987'!A1", "1987")</f>
        <v>1987</v>
      </c>
      <c r="I11" s="1" t="str">
        <f>HYPERLINK("#'1988'!A1", "1988")</f>
        <v>1988</v>
      </c>
      <c r="J11" s="1" t="str">
        <f>HYPERLINK("#'1989'!A1", "1989")</f>
        <v>1989</v>
      </c>
    </row>
    <row r="13" spans="1:15">
      <c r="A13" s="1" t="str">
        <f>HYPERLINK("#'1990'!A1", "1990")</f>
        <v>1990</v>
      </c>
      <c r="B13" s="1" t="str">
        <f>HYPERLINK("#'1991'!A1", "1991")</f>
        <v>1991</v>
      </c>
      <c r="C13" s="1" t="str">
        <f>HYPERLINK("#'1992'!A1", "1992")</f>
        <v>1992</v>
      </c>
      <c r="D13" s="1" t="str">
        <f>HYPERLINK("#'1993'!A1", "1993")</f>
        <v>1993</v>
      </c>
      <c r="E13" s="1" t="str">
        <f>HYPERLINK("#'1994'!A1", "1994")</f>
        <v>1994</v>
      </c>
      <c r="F13" s="1" t="str">
        <f>HYPERLINK("#'1995'!A1", "1995")</f>
        <v>1995</v>
      </c>
      <c r="G13" s="1" t="str">
        <f>HYPERLINK("#'1996'!A1", "1996")</f>
        <v>1996</v>
      </c>
      <c r="H13" s="1" t="str">
        <f>HYPERLINK("#'1997'!A1", "1997")</f>
        <v>1997</v>
      </c>
      <c r="I13" s="1" t="str">
        <f>HYPERLINK("#'1998'!A1", "1998")</f>
        <v>1998</v>
      </c>
      <c r="J13" s="1" t="str">
        <f>HYPERLINK("#'1999'!A1", "1999")</f>
        <v>1999</v>
      </c>
    </row>
    <row r="15" spans="1:15">
      <c r="A15" s="1" t="str">
        <f>HYPERLINK("#'2000'!A1", "2000")</f>
        <v>2000</v>
      </c>
      <c r="B15" s="1" t="str">
        <f>HYPERLINK("#'2001'!A1", "2001")</f>
        <v>2001</v>
      </c>
      <c r="C15" s="1" t="str">
        <f>HYPERLINK("#'2002'!A1", "2002")</f>
        <v>2002</v>
      </c>
      <c r="D15" s="1" t="str">
        <f>HYPERLINK("#'2003'!A1", "2003")</f>
        <v>2003</v>
      </c>
      <c r="E15" s="1" t="str">
        <f>HYPERLINK("#'2004'!A1", "2004")</f>
        <v>2004</v>
      </c>
      <c r="F15" s="1" t="str">
        <f>HYPERLINK("#'2005'!A1", "2005")</f>
        <v>2005</v>
      </c>
      <c r="G15" s="1" t="str">
        <f>HYPERLINK("#'2006'!A1", "2006")</f>
        <v>2006</v>
      </c>
      <c r="H15" s="1" t="str">
        <f>HYPERLINK("#'2007'!A1", "2007")</f>
        <v>2007</v>
      </c>
      <c r="I15" s="1" t="str">
        <f>HYPERLINK("#'2008'!A1", "2008")</f>
        <v>2008</v>
      </c>
      <c r="J15" s="1" t="str">
        <f>HYPERLINK("#'2009'!A1", "2009")</f>
        <v>2009</v>
      </c>
    </row>
    <row r="17" spans="1:10">
      <c r="A17" s="1" t="str">
        <f>HYPERLINK("#'2010'!A1", "2010")</f>
        <v>2010</v>
      </c>
      <c r="B17" s="1" t="str">
        <f>HYPERLINK("#'2011'!A1", "2011")</f>
        <v>2011</v>
      </c>
      <c r="C17" s="1" t="str">
        <f>HYPERLINK("#'2012'!A1", "2012")</f>
        <v>2012</v>
      </c>
      <c r="D17" s="1" t="str">
        <f>HYPERLINK("#'2013'!A1", "2013")</f>
        <v>2013</v>
      </c>
      <c r="E17" s="1" t="str">
        <f>HYPERLINK("#'2014'!A1", "2014")</f>
        <v>2014</v>
      </c>
      <c r="F17" s="1" t="str">
        <f>HYPERLINK("#'2015'!A1", "2015")</f>
        <v>2015</v>
      </c>
      <c r="G17" s="1" t="str">
        <f>HYPERLINK("#'2016'!A1", "2016")</f>
        <v>2016</v>
      </c>
      <c r="H17" s="1" t="str">
        <f>HYPERLINK("#'2017'!A1", "2017")</f>
        <v>2017</v>
      </c>
      <c r="I17" s="1" t="str">
        <f>HYPERLINK("#'2018'!A1", "2018")</f>
        <v>2018</v>
      </c>
      <c r="J17" s="1" t="str">
        <f>HYPERLINK("#'2019'!A1", "2019")</f>
        <v>2019</v>
      </c>
    </row>
    <row r="18" spans="1:10" ht="13">
      <c r="A18" s="2"/>
      <c r="B18" s="2"/>
      <c r="C18" s="2"/>
      <c r="D18" s="2"/>
      <c r="E18" s="2"/>
      <c r="F18" s="2"/>
      <c r="G18" s="2"/>
      <c r="H18" s="2"/>
      <c r="I18" s="2"/>
      <c r="J18" s="2"/>
    </row>
    <row r="20" spans="1:10">
      <c r="A20" s="1" t="str">
        <f>HYPERLINK("#'Notation'!A1", "Click here for a brief explanation of the notation")</f>
        <v>Click here for a brief explanation of the notation</v>
      </c>
    </row>
    <row r="22" spans="1:10">
      <c r="A22" t="s">
        <v>5</v>
      </c>
      <c r="D22" s="1" t="s">
        <v>0</v>
      </c>
    </row>
    <row r="24" spans="1:10" ht="13">
      <c r="A24" s="3" t="s">
        <v>6</v>
      </c>
    </row>
    <row r="25" spans="1:10" ht="30" customHeight="1">
      <c r="A25" s="347" t="s">
        <v>64</v>
      </c>
      <c r="B25" s="350"/>
      <c r="C25" s="350"/>
      <c r="D25" s="350"/>
      <c r="E25" s="350"/>
      <c r="F25" s="350"/>
      <c r="G25" s="350"/>
      <c r="H25" s="350"/>
      <c r="I25" s="350"/>
      <c r="J25" s="350"/>
    </row>
    <row r="26" spans="1:10" ht="101.5" customHeight="1">
      <c r="A26" s="347" t="s">
        <v>65</v>
      </c>
      <c r="B26" s="347"/>
      <c r="C26" s="347"/>
      <c r="D26" s="347"/>
      <c r="E26" s="347"/>
      <c r="F26" s="347"/>
      <c r="G26" s="347"/>
      <c r="H26" s="347"/>
      <c r="I26" s="347"/>
      <c r="J26" s="347"/>
    </row>
    <row r="27" spans="1:10" ht="49.5" customHeight="1">
      <c r="A27" s="348" t="s">
        <v>92</v>
      </c>
      <c r="B27" s="348"/>
      <c r="C27" s="348"/>
      <c r="D27" s="348"/>
      <c r="E27" s="348"/>
      <c r="F27" s="348"/>
      <c r="G27" s="348"/>
      <c r="H27" s="348"/>
      <c r="I27" s="348"/>
      <c r="J27" s="348"/>
    </row>
  </sheetData>
  <mergeCells count="12">
    <mergeCell ref="A26:J26"/>
    <mergeCell ref="A27:J27"/>
    <mergeCell ref="A1:J1"/>
    <mergeCell ref="A2:J2"/>
    <mergeCell ref="A3:J3"/>
    <mergeCell ref="A4:J4"/>
    <mergeCell ref="A5:J5"/>
    <mergeCell ref="A6:J6"/>
    <mergeCell ref="A7:J7"/>
    <mergeCell ref="A8:J8"/>
    <mergeCell ref="A9:J9"/>
    <mergeCell ref="A25:J25"/>
  </mergeCells>
  <hyperlinks>
    <hyperlink ref="D22" r:id="rId1" xr:uid="{00000000-0004-0000-0000-000000000000}"/>
    <hyperlink ref="M3" r:id="rId2" xr:uid="{FAE7A6D4-CC2E-409F-B41F-1FC3B1FF0CF9}"/>
    <hyperlink ref="N3" r:id="rId3" xr:uid="{B73DB78C-0CFD-410A-92D7-E349B5E3C693}"/>
    <hyperlink ref="O3" r:id="rId4" display="mailto:lifetables@ons.gov.uk?subject=Single-year%20life%20tables%20Northern%20Ireland%20-%20this%20isn't%20what%20I%20need" xr:uid="{89BFE5FB-4BFB-4873-9FF2-13B2B0402E2B}"/>
  </hyperlink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08"/>
  <sheetViews>
    <sheetView workbookViewId="0"/>
  </sheetViews>
  <sheetFormatPr defaultRowHeight="12.5"/>
  <sheetData>
    <row r="1" spans="1:12" ht="13">
      <c r="A1" s="3" t="s">
        <v>7</v>
      </c>
      <c r="B1" s="3"/>
      <c r="C1" s="3"/>
      <c r="D1" s="3"/>
      <c r="E1" s="3"/>
      <c r="F1" s="3"/>
      <c r="G1" s="3"/>
      <c r="H1" s="3"/>
      <c r="I1" s="3"/>
      <c r="J1" s="3"/>
      <c r="K1" s="355" t="str">
        <f>HYPERLINK("#'Contents'!A1", "Back to contents")</f>
        <v>Back to contents</v>
      </c>
      <c r="L1" s="35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53</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56" t="s">
        <v>12</v>
      </c>
      <c r="C6" s="356"/>
      <c r="D6" s="356"/>
      <c r="E6" s="356"/>
      <c r="F6" s="356"/>
      <c r="H6" s="356" t="s">
        <v>13</v>
      </c>
      <c r="I6" s="356"/>
      <c r="J6" s="356"/>
      <c r="K6" s="356"/>
      <c r="L6" s="35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271">
        <v>5.2119999999999996E-3</v>
      </c>
      <c r="C8" s="272">
        <v>5.1989999999999996E-3</v>
      </c>
      <c r="D8" s="275">
        <v>100000</v>
      </c>
      <c r="E8" s="276">
        <v>519.9</v>
      </c>
      <c r="F8" s="5">
        <v>78.08</v>
      </c>
      <c r="G8" t="s">
        <v>19</v>
      </c>
      <c r="H8" s="273">
        <v>4.0759999999999998E-3</v>
      </c>
      <c r="I8" s="274">
        <v>4.0679999999999996E-3</v>
      </c>
      <c r="J8" s="277">
        <v>100000</v>
      </c>
      <c r="K8" s="278">
        <v>406.8</v>
      </c>
      <c r="L8" s="5">
        <v>82.22</v>
      </c>
    </row>
    <row r="9" spans="1:12">
      <c r="A9">
        <v>1</v>
      </c>
      <c r="B9" s="271">
        <v>1.5300000000000001E-4</v>
      </c>
      <c r="C9" s="272">
        <v>1.5300000000000001E-4</v>
      </c>
      <c r="D9" s="275">
        <v>99480.1</v>
      </c>
      <c r="E9" s="276">
        <v>15.2</v>
      </c>
      <c r="F9" s="5">
        <v>77.48</v>
      </c>
      <c r="G9" t="s">
        <v>19</v>
      </c>
      <c r="H9" s="273">
        <v>2.4000000000000001E-4</v>
      </c>
      <c r="I9" s="274">
        <v>2.4000000000000001E-4</v>
      </c>
      <c r="J9" s="277">
        <v>99593.2</v>
      </c>
      <c r="K9" s="278">
        <v>23.9</v>
      </c>
      <c r="L9" s="5">
        <v>81.55</v>
      </c>
    </row>
    <row r="10" spans="1:12">
      <c r="A10">
        <v>2</v>
      </c>
      <c r="B10" s="271">
        <v>1.54E-4</v>
      </c>
      <c r="C10" s="272">
        <v>1.54E-4</v>
      </c>
      <c r="D10" s="275">
        <v>99464.9</v>
      </c>
      <c r="E10" s="276">
        <v>15.3</v>
      </c>
      <c r="F10" s="5">
        <v>76.489999999999995</v>
      </c>
      <c r="G10" t="s">
        <v>19</v>
      </c>
      <c r="H10" s="273">
        <v>1.6000000000000001E-4</v>
      </c>
      <c r="I10" s="274">
        <v>1.6000000000000001E-4</v>
      </c>
      <c r="J10" s="277">
        <v>99569.3</v>
      </c>
      <c r="K10" s="278">
        <v>15.9</v>
      </c>
      <c r="L10" s="5">
        <v>80.569999999999993</v>
      </c>
    </row>
    <row r="11" spans="1:12">
      <c r="A11">
        <v>3</v>
      </c>
      <c r="B11" s="271">
        <v>2.33E-4</v>
      </c>
      <c r="C11" s="272">
        <v>2.33E-4</v>
      </c>
      <c r="D11" s="275">
        <v>99449.600000000006</v>
      </c>
      <c r="E11" s="276">
        <v>23.2</v>
      </c>
      <c r="F11" s="5">
        <v>75.510000000000005</v>
      </c>
      <c r="G11" t="s">
        <v>19</v>
      </c>
      <c r="H11" s="273">
        <v>0</v>
      </c>
      <c r="I11" s="274">
        <v>0</v>
      </c>
      <c r="J11" s="277">
        <v>99553.4</v>
      </c>
      <c r="K11" s="278">
        <v>0</v>
      </c>
      <c r="L11" s="5">
        <v>79.59</v>
      </c>
    </row>
    <row r="12" spans="1:12">
      <c r="A12">
        <v>4</v>
      </c>
      <c r="B12" s="271">
        <v>1.5100000000000001E-4</v>
      </c>
      <c r="C12" s="272">
        <v>1.5100000000000001E-4</v>
      </c>
      <c r="D12" s="275">
        <v>99426.4</v>
      </c>
      <c r="E12" s="276">
        <v>15</v>
      </c>
      <c r="F12" s="5">
        <v>74.52</v>
      </c>
      <c r="G12" t="s">
        <v>19</v>
      </c>
      <c r="H12" s="273">
        <v>2.41E-4</v>
      </c>
      <c r="I12" s="274">
        <v>2.41E-4</v>
      </c>
      <c r="J12" s="277">
        <v>99553.4</v>
      </c>
      <c r="K12" s="278">
        <v>24</v>
      </c>
      <c r="L12" s="5">
        <v>78.59</v>
      </c>
    </row>
    <row r="13" spans="1:12">
      <c r="A13">
        <v>5</v>
      </c>
      <c r="B13" s="271">
        <v>0</v>
      </c>
      <c r="C13" s="272">
        <v>0</v>
      </c>
      <c r="D13" s="275">
        <v>99411.4</v>
      </c>
      <c r="E13" s="276">
        <v>0</v>
      </c>
      <c r="F13" s="5">
        <v>73.53</v>
      </c>
      <c r="G13" t="s">
        <v>19</v>
      </c>
      <c r="H13" s="273">
        <v>0</v>
      </c>
      <c r="I13" s="274">
        <v>0</v>
      </c>
      <c r="J13" s="277">
        <v>99529.4</v>
      </c>
      <c r="K13" s="278">
        <v>0</v>
      </c>
      <c r="L13" s="5">
        <v>77.61</v>
      </c>
    </row>
    <row r="14" spans="1:12">
      <c r="A14">
        <v>6</v>
      </c>
      <c r="B14" s="271">
        <v>8.0000000000000007E-5</v>
      </c>
      <c r="C14" s="272">
        <v>8.0000000000000007E-5</v>
      </c>
      <c r="D14" s="275">
        <v>99411.4</v>
      </c>
      <c r="E14" s="276">
        <v>7.9</v>
      </c>
      <c r="F14" s="5">
        <v>72.53</v>
      </c>
      <c r="G14" t="s">
        <v>19</v>
      </c>
      <c r="H14" s="273">
        <v>8.5000000000000006E-5</v>
      </c>
      <c r="I14" s="274">
        <v>8.5000000000000006E-5</v>
      </c>
      <c r="J14" s="277">
        <v>99529.4</v>
      </c>
      <c r="K14" s="278">
        <v>8.4</v>
      </c>
      <c r="L14" s="5">
        <v>76.61</v>
      </c>
    </row>
    <row r="15" spans="1:12">
      <c r="A15">
        <v>7</v>
      </c>
      <c r="B15" s="271">
        <v>1.6799999999999999E-4</v>
      </c>
      <c r="C15" s="272">
        <v>1.6799999999999999E-4</v>
      </c>
      <c r="D15" s="275">
        <v>99403.5</v>
      </c>
      <c r="E15" s="276">
        <v>16.7</v>
      </c>
      <c r="F15" s="5">
        <v>71.540000000000006</v>
      </c>
      <c r="G15" t="s">
        <v>19</v>
      </c>
      <c r="H15" s="273">
        <v>8.7999999999999998E-5</v>
      </c>
      <c r="I15" s="274">
        <v>8.7999999999999998E-5</v>
      </c>
      <c r="J15" s="277">
        <v>99521</v>
      </c>
      <c r="K15" s="278">
        <v>8.8000000000000007</v>
      </c>
      <c r="L15" s="5">
        <v>75.61</v>
      </c>
    </row>
    <row r="16" spans="1:12">
      <c r="A16">
        <v>8</v>
      </c>
      <c r="B16" s="271">
        <v>0</v>
      </c>
      <c r="C16" s="272">
        <v>0</v>
      </c>
      <c r="D16" s="275">
        <v>99386.8</v>
      </c>
      <c r="E16" s="276">
        <v>0</v>
      </c>
      <c r="F16" s="5">
        <v>70.55</v>
      </c>
      <c r="G16" t="s">
        <v>19</v>
      </c>
      <c r="H16" s="273">
        <v>0</v>
      </c>
      <c r="I16" s="274">
        <v>0</v>
      </c>
      <c r="J16" s="277">
        <v>99512.2</v>
      </c>
      <c r="K16" s="278">
        <v>0</v>
      </c>
      <c r="L16" s="5">
        <v>74.62</v>
      </c>
    </row>
    <row r="17" spans="1:12">
      <c r="A17">
        <v>9</v>
      </c>
      <c r="B17" s="271">
        <v>8.7000000000000001E-5</v>
      </c>
      <c r="C17" s="272">
        <v>8.7000000000000001E-5</v>
      </c>
      <c r="D17" s="275">
        <v>99386.8</v>
      </c>
      <c r="E17" s="276">
        <v>8.6</v>
      </c>
      <c r="F17" s="5">
        <v>69.55</v>
      </c>
      <c r="G17" t="s">
        <v>19</v>
      </c>
      <c r="H17" s="273">
        <v>1.84E-4</v>
      </c>
      <c r="I17" s="274">
        <v>1.84E-4</v>
      </c>
      <c r="J17" s="277">
        <v>99512.2</v>
      </c>
      <c r="K17" s="278">
        <v>18.399999999999999</v>
      </c>
      <c r="L17" s="5">
        <v>73.62</v>
      </c>
    </row>
    <row r="18" spans="1:12">
      <c r="A18">
        <v>10</v>
      </c>
      <c r="B18" s="271">
        <v>0</v>
      </c>
      <c r="C18" s="272">
        <v>0</v>
      </c>
      <c r="D18" s="275">
        <v>99378.2</v>
      </c>
      <c r="E18" s="276">
        <v>0</v>
      </c>
      <c r="F18" s="5">
        <v>68.56</v>
      </c>
      <c r="G18" t="s">
        <v>19</v>
      </c>
      <c r="H18" s="273">
        <v>0</v>
      </c>
      <c r="I18" s="274">
        <v>0</v>
      </c>
      <c r="J18" s="277">
        <v>99493.9</v>
      </c>
      <c r="K18" s="278">
        <v>0</v>
      </c>
      <c r="L18" s="5">
        <v>72.63</v>
      </c>
    </row>
    <row r="19" spans="1:12">
      <c r="A19">
        <v>11</v>
      </c>
      <c r="B19" s="271">
        <v>8.8999999999999995E-5</v>
      </c>
      <c r="C19" s="272">
        <v>8.8999999999999995E-5</v>
      </c>
      <c r="D19" s="275">
        <v>99378.2</v>
      </c>
      <c r="E19" s="276">
        <v>8.8000000000000007</v>
      </c>
      <c r="F19" s="5">
        <v>67.56</v>
      </c>
      <c r="G19" t="s">
        <v>19</v>
      </c>
      <c r="H19" s="273">
        <v>9.2999999999999997E-5</v>
      </c>
      <c r="I19" s="274">
        <v>9.2999999999999997E-5</v>
      </c>
      <c r="J19" s="277">
        <v>99493.9</v>
      </c>
      <c r="K19" s="278">
        <v>9.3000000000000007</v>
      </c>
      <c r="L19" s="5">
        <v>71.63</v>
      </c>
    </row>
    <row r="20" spans="1:12">
      <c r="A20">
        <v>12</v>
      </c>
      <c r="B20" s="271">
        <v>1.76E-4</v>
      </c>
      <c r="C20" s="272">
        <v>1.76E-4</v>
      </c>
      <c r="D20" s="275">
        <v>99369.3</v>
      </c>
      <c r="E20" s="276">
        <v>17.5</v>
      </c>
      <c r="F20" s="5">
        <v>66.56</v>
      </c>
      <c r="G20" t="s">
        <v>19</v>
      </c>
      <c r="H20" s="273">
        <v>9.2E-5</v>
      </c>
      <c r="I20" s="274">
        <v>9.2E-5</v>
      </c>
      <c r="J20" s="277">
        <v>99484.6</v>
      </c>
      <c r="K20" s="278">
        <v>9.1999999999999993</v>
      </c>
      <c r="L20" s="5">
        <v>70.64</v>
      </c>
    </row>
    <row r="21" spans="1:12">
      <c r="A21">
        <v>13</v>
      </c>
      <c r="B21" s="271">
        <v>2.5000000000000001E-4</v>
      </c>
      <c r="C21" s="272">
        <v>2.5000000000000001E-4</v>
      </c>
      <c r="D21" s="275">
        <v>99351.8</v>
      </c>
      <c r="E21" s="276">
        <v>24.9</v>
      </c>
      <c r="F21" s="5">
        <v>65.58</v>
      </c>
      <c r="G21" t="s">
        <v>19</v>
      </c>
      <c r="H21" s="273">
        <v>0</v>
      </c>
      <c r="I21" s="274">
        <v>0</v>
      </c>
      <c r="J21" s="277">
        <v>99475.4</v>
      </c>
      <c r="K21" s="278">
        <v>0</v>
      </c>
      <c r="L21" s="5">
        <v>69.650000000000006</v>
      </c>
    </row>
    <row r="22" spans="1:12">
      <c r="A22">
        <v>14</v>
      </c>
      <c r="B22" s="271">
        <v>2.43E-4</v>
      </c>
      <c r="C22" s="272">
        <v>2.43E-4</v>
      </c>
      <c r="D22" s="275">
        <v>99327</v>
      </c>
      <c r="E22" s="276">
        <v>24.1</v>
      </c>
      <c r="F22" s="5">
        <v>64.59</v>
      </c>
      <c r="G22" t="s">
        <v>19</v>
      </c>
      <c r="H22" s="273">
        <v>1.7000000000000001E-4</v>
      </c>
      <c r="I22" s="274">
        <v>1.7000000000000001E-4</v>
      </c>
      <c r="J22" s="277">
        <v>99475.4</v>
      </c>
      <c r="K22" s="278">
        <v>16.899999999999999</v>
      </c>
      <c r="L22" s="5">
        <v>68.650000000000006</v>
      </c>
    </row>
    <row r="23" spans="1:12">
      <c r="A23">
        <v>15</v>
      </c>
      <c r="B23" s="271">
        <v>3.9899999999999999E-4</v>
      </c>
      <c r="C23" s="272">
        <v>3.9899999999999999E-4</v>
      </c>
      <c r="D23" s="275">
        <v>99302.9</v>
      </c>
      <c r="E23" s="276">
        <v>39.6</v>
      </c>
      <c r="F23" s="5">
        <v>63.61</v>
      </c>
      <c r="G23" t="s">
        <v>19</v>
      </c>
      <c r="H23" s="273">
        <v>1.6799999999999999E-4</v>
      </c>
      <c r="I23" s="274">
        <v>1.6799999999999999E-4</v>
      </c>
      <c r="J23" s="277">
        <v>99458.5</v>
      </c>
      <c r="K23" s="278">
        <v>16.7</v>
      </c>
      <c r="L23" s="5">
        <v>67.66</v>
      </c>
    </row>
    <row r="24" spans="1:12">
      <c r="A24">
        <v>16</v>
      </c>
      <c r="B24" s="271">
        <v>4.7399999999999997E-4</v>
      </c>
      <c r="C24" s="272">
        <v>4.7399999999999997E-4</v>
      </c>
      <c r="D24" s="275">
        <v>99263.3</v>
      </c>
      <c r="E24" s="276">
        <v>47.1</v>
      </c>
      <c r="F24" s="5">
        <v>62.63</v>
      </c>
      <c r="G24" t="s">
        <v>19</v>
      </c>
      <c r="H24" s="273">
        <v>0</v>
      </c>
      <c r="I24" s="274">
        <v>0</v>
      </c>
      <c r="J24" s="277">
        <v>99441.9</v>
      </c>
      <c r="K24" s="278">
        <v>0</v>
      </c>
      <c r="L24" s="5">
        <v>66.67</v>
      </c>
    </row>
    <row r="25" spans="1:12">
      <c r="A25">
        <v>17</v>
      </c>
      <c r="B25" s="271">
        <v>2.3699999999999999E-4</v>
      </c>
      <c r="C25" s="272">
        <v>2.3699999999999999E-4</v>
      </c>
      <c r="D25" s="275">
        <v>99216.2</v>
      </c>
      <c r="E25" s="276">
        <v>23.6</v>
      </c>
      <c r="F25" s="5">
        <v>61.66</v>
      </c>
      <c r="G25" t="s">
        <v>19</v>
      </c>
      <c r="H25" s="273">
        <v>4.1899999999999999E-4</v>
      </c>
      <c r="I25" s="274">
        <v>4.1899999999999999E-4</v>
      </c>
      <c r="J25" s="277">
        <v>99441.9</v>
      </c>
      <c r="K25" s="278">
        <v>41.6</v>
      </c>
      <c r="L25" s="5">
        <v>65.67</v>
      </c>
    </row>
    <row r="26" spans="1:12">
      <c r="A26">
        <v>18</v>
      </c>
      <c r="B26" s="271">
        <v>7.0500000000000001E-4</v>
      </c>
      <c r="C26" s="272">
        <v>7.0399999999999998E-4</v>
      </c>
      <c r="D26" s="275">
        <v>99192.6</v>
      </c>
      <c r="E26" s="276">
        <v>69.900000000000006</v>
      </c>
      <c r="F26" s="5">
        <v>60.68</v>
      </c>
      <c r="G26" t="s">
        <v>19</v>
      </c>
      <c r="H26" s="273">
        <v>4.1399999999999998E-4</v>
      </c>
      <c r="I26" s="274">
        <v>4.1399999999999998E-4</v>
      </c>
      <c r="J26" s="277">
        <v>99400.2</v>
      </c>
      <c r="K26" s="278">
        <v>41.2</v>
      </c>
      <c r="L26" s="5">
        <v>64.7</v>
      </c>
    </row>
    <row r="27" spans="1:12">
      <c r="A27">
        <v>19</v>
      </c>
      <c r="B27" s="271">
        <v>8.7600000000000004E-4</v>
      </c>
      <c r="C27" s="272">
        <v>8.7600000000000004E-4</v>
      </c>
      <c r="D27" s="275">
        <v>99122.8</v>
      </c>
      <c r="E27" s="276">
        <v>86.8</v>
      </c>
      <c r="F27" s="5">
        <v>59.72</v>
      </c>
      <c r="G27" t="s">
        <v>19</v>
      </c>
      <c r="H27" s="273">
        <v>8.5000000000000006E-5</v>
      </c>
      <c r="I27" s="274">
        <v>8.5000000000000006E-5</v>
      </c>
      <c r="J27" s="277">
        <v>99359.1</v>
      </c>
      <c r="K27" s="278">
        <v>8.5</v>
      </c>
      <c r="L27" s="5">
        <v>63.72</v>
      </c>
    </row>
    <row r="28" spans="1:12">
      <c r="A28">
        <v>20</v>
      </c>
      <c r="B28" s="271">
        <v>7.3800000000000005E-4</v>
      </c>
      <c r="C28" s="272">
        <v>7.3700000000000002E-4</v>
      </c>
      <c r="D28" s="275">
        <v>99036</v>
      </c>
      <c r="E28" s="276">
        <v>73</v>
      </c>
      <c r="F28" s="5">
        <v>58.77</v>
      </c>
      <c r="G28" t="s">
        <v>19</v>
      </c>
      <c r="H28" s="273">
        <v>3.48E-4</v>
      </c>
      <c r="I28" s="274">
        <v>3.4699999999999998E-4</v>
      </c>
      <c r="J28" s="277">
        <v>99350.6</v>
      </c>
      <c r="K28" s="278">
        <v>34.5</v>
      </c>
      <c r="L28" s="5">
        <v>62.73</v>
      </c>
    </row>
    <row r="29" spans="1:12">
      <c r="A29">
        <v>21</v>
      </c>
      <c r="B29" s="271">
        <v>5.62E-4</v>
      </c>
      <c r="C29" s="272">
        <v>5.62E-4</v>
      </c>
      <c r="D29" s="275">
        <v>98962.9</v>
      </c>
      <c r="E29" s="276">
        <v>55.6</v>
      </c>
      <c r="F29" s="5">
        <v>57.81</v>
      </c>
      <c r="G29" t="s">
        <v>19</v>
      </c>
      <c r="H29" s="273">
        <v>3.3300000000000002E-4</v>
      </c>
      <c r="I29" s="274">
        <v>3.3199999999999999E-4</v>
      </c>
      <c r="J29" s="277">
        <v>99316.1</v>
      </c>
      <c r="K29" s="278">
        <v>33</v>
      </c>
      <c r="L29" s="5">
        <v>61.75</v>
      </c>
    </row>
    <row r="30" spans="1:12">
      <c r="A30">
        <v>22</v>
      </c>
      <c r="B30" s="271">
        <v>8.0199999999999998E-4</v>
      </c>
      <c r="C30" s="272">
        <v>8.0099999999999995E-4</v>
      </c>
      <c r="D30" s="275">
        <v>98907.3</v>
      </c>
      <c r="E30" s="276">
        <v>79.3</v>
      </c>
      <c r="F30" s="5">
        <v>56.85</v>
      </c>
      <c r="G30" t="s">
        <v>19</v>
      </c>
      <c r="H30" s="273">
        <v>4.0999999999999999E-4</v>
      </c>
      <c r="I30" s="274">
        <v>4.0999999999999999E-4</v>
      </c>
      <c r="J30" s="277">
        <v>99283.1</v>
      </c>
      <c r="K30" s="278">
        <v>40.700000000000003</v>
      </c>
      <c r="L30" s="5">
        <v>60.77</v>
      </c>
    </row>
    <row r="31" spans="1:12">
      <c r="A31">
        <v>23</v>
      </c>
      <c r="B31" s="271">
        <v>6.4400000000000004E-4</v>
      </c>
      <c r="C31" s="272">
        <v>6.4400000000000004E-4</v>
      </c>
      <c r="D31" s="275">
        <v>98828.1</v>
      </c>
      <c r="E31" s="276">
        <v>63.6</v>
      </c>
      <c r="F31" s="5">
        <v>55.89</v>
      </c>
      <c r="G31" t="s">
        <v>19</v>
      </c>
      <c r="H31" s="273">
        <v>4.8799999999999999E-4</v>
      </c>
      <c r="I31" s="274">
        <v>4.8799999999999999E-4</v>
      </c>
      <c r="J31" s="277">
        <v>99242.3</v>
      </c>
      <c r="K31" s="278">
        <v>48.4</v>
      </c>
      <c r="L31" s="5">
        <v>59.79</v>
      </c>
    </row>
    <row r="32" spans="1:12">
      <c r="A32">
        <v>24</v>
      </c>
      <c r="B32" s="271">
        <v>7.2999999999999996E-4</v>
      </c>
      <c r="C32" s="272">
        <v>7.2900000000000005E-4</v>
      </c>
      <c r="D32" s="275">
        <v>98764.5</v>
      </c>
      <c r="E32" s="276">
        <v>72</v>
      </c>
      <c r="F32" s="5">
        <v>54.93</v>
      </c>
      <c r="G32" t="s">
        <v>19</v>
      </c>
      <c r="H32" s="273">
        <v>8.1000000000000004E-5</v>
      </c>
      <c r="I32" s="274">
        <v>8.1000000000000004E-5</v>
      </c>
      <c r="J32" s="277">
        <v>99193.9</v>
      </c>
      <c r="K32" s="278">
        <v>8.1</v>
      </c>
      <c r="L32" s="5">
        <v>58.82</v>
      </c>
    </row>
    <row r="33" spans="1:12">
      <c r="A33">
        <v>25</v>
      </c>
      <c r="B33" s="271">
        <v>1.0560000000000001E-3</v>
      </c>
      <c r="C33" s="272">
        <v>1.0560000000000001E-3</v>
      </c>
      <c r="D33" s="275">
        <v>98692.4</v>
      </c>
      <c r="E33" s="276">
        <v>104.2</v>
      </c>
      <c r="F33" s="5">
        <v>53.97</v>
      </c>
      <c r="G33" t="s">
        <v>19</v>
      </c>
      <c r="H33" s="273">
        <v>3.2000000000000003E-4</v>
      </c>
      <c r="I33" s="274">
        <v>3.2000000000000003E-4</v>
      </c>
      <c r="J33" s="277">
        <v>99185.8</v>
      </c>
      <c r="K33" s="278">
        <v>31.8</v>
      </c>
      <c r="L33" s="5">
        <v>57.83</v>
      </c>
    </row>
    <row r="34" spans="1:12">
      <c r="A34">
        <v>26</v>
      </c>
      <c r="B34" s="271">
        <v>9.6699999999999998E-4</v>
      </c>
      <c r="C34" s="272">
        <v>9.6599999999999995E-4</v>
      </c>
      <c r="D34" s="275">
        <v>98588.2</v>
      </c>
      <c r="E34" s="276">
        <v>95.3</v>
      </c>
      <c r="F34" s="5">
        <v>53.02</v>
      </c>
      <c r="G34" t="s">
        <v>19</v>
      </c>
      <c r="H34" s="273">
        <v>3.1799999999999998E-4</v>
      </c>
      <c r="I34" s="274">
        <v>3.1799999999999998E-4</v>
      </c>
      <c r="J34" s="277">
        <v>99154.1</v>
      </c>
      <c r="K34" s="278">
        <v>31.5</v>
      </c>
      <c r="L34" s="5">
        <v>56.85</v>
      </c>
    </row>
    <row r="35" spans="1:12">
      <c r="A35">
        <v>27</v>
      </c>
      <c r="B35" s="271">
        <v>5.6999999999999998E-4</v>
      </c>
      <c r="C35" s="272">
        <v>5.6999999999999998E-4</v>
      </c>
      <c r="D35" s="275">
        <v>98493</v>
      </c>
      <c r="E35" s="276">
        <v>56.1</v>
      </c>
      <c r="F35" s="5">
        <v>52.07</v>
      </c>
      <c r="G35" t="s">
        <v>19</v>
      </c>
      <c r="H35" s="273">
        <v>7.8999999999999996E-5</v>
      </c>
      <c r="I35" s="274">
        <v>7.8999999999999996E-5</v>
      </c>
      <c r="J35" s="277">
        <v>99122.6</v>
      </c>
      <c r="K35" s="278">
        <v>7.8</v>
      </c>
      <c r="L35" s="5">
        <v>55.86</v>
      </c>
    </row>
    <row r="36" spans="1:12">
      <c r="A36">
        <v>28</v>
      </c>
      <c r="B36" s="271">
        <v>3.2400000000000001E-4</v>
      </c>
      <c r="C36" s="272">
        <v>3.2400000000000001E-4</v>
      </c>
      <c r="D36" s="275">
        <v>98436.9</v>
      </c>
      <c r="E36" s="276">
        <v>31.9</v>
      </c>
      <c r="F36" s="5">
        <v>51.1</v>
      </c>
      <c r="G36" t="s">
        <v>19</v>
      </c>
      <c r="H36" s="273">
        <v>4.73E-4</v>
      </c>
      <c r="I36" s="274">
        <v>4.73E-4</v>
      </c>
      <c r="J36" s="277">
        <v>99114.8</v>
      </c>
      <c r="K36" s="278">
        <v>46.8</v>
      </c>
      <c r="L36" s="5">
        <v>54.87</v>
      </c>
    </row>
    <row r="37" spans="1:12">
      <c r="A37">
        <v>29</v>
      </c>
      <c r="B37" s="271">
        <v>1.078E-3</v>
      </c>
      <c r="C37" s="272">
        <v>1.077E-3</v>
      </c>
      <c r="D37" s="275">
        <v>98404.9</v>
      </c>
      <c r="E37" s="276">
        <v>106</v>
      </c>
      <c r="F37" s="5">
        <v>50.12</v>
      </c>
      <c r="G37" t="s">
        <v>19</v>
      </c>
      <c r="H37" s="273">
        <v>1.5899999999999999E-4</v>
      </c>
      <c r="I37" s="274">
        <v>1.5899999999999999E-4</v>
      </c>
      <c r="J37" s="277">
        <v>99067.9</v>
      </c>
      <c r="K37" s="278">
        <v>15.7</v>
      </c>
      <c r="L37" s="5">
        <v>53.89</v>
      </c>
    </row>
    <row r="38" spans="1:12">
      <c r="A38">
        <v>30</v>
      </c>
      <c r="B38" s="271">
        <v>9.2299999999999999E-4</v>
      </c>
      <c r="C38" s="272">
        <v>9.2199999999999997E-4</v>
      </c>
      <c r="D38" s="275">
        <v>98298.9</v>
      </c>
      <c r="E38" s="276">
        <v>90.7</v>
      </c>
      <c r="F38" s="5">
        <v>49.17</v>
      </c>
      <c r="G38" t="s">
        <v>19</v>
      </c>
      <c r="H38" s="273">
        <v>3.2000000000000003E-4</v>
      </c>
      <c r="I38" s="274">
        <v>3.2000000000000003E-4</v>
      </c>
      <c r="J38" s="277">
        <v>99052.2</v>
      </c>
      <c r="K38" s="278">
        <v>31.7</v>
      </c>
      <c r="L38" s="5">
        <v>52.9</v>
      </c>
    </row>
    <row r="39" spans="1:12">
      <c r="A39">
        <v>31</v>
      </c>
      <c r="B39" s="271">
        <v>1.1739999999999999E-3</v>
      </c>
      <c r="C39" s="272">
        <v>1.1739999999999999E-3</v>
      </c>
      <c r="D39" s="275">
        <v>98208.3</v>
      </c>
      <c r="E39" s="276">
        <v>115.2</v>
      </c>
      <c r="F39" s="5">
        <v>48.22</v>
      </c>
      <c r="G39" t="s">
        <v>19</v>
      </c>
      <c r="H39" s="273">
        <v>3.9800000000000002E-4</v>
      </c>
      <c r="I39" s="274">
        <v>3.9800000000000002E-4</v>
      </c>
      <c r="J39" s="277">
        <v>99020.5</v>
      </c>
      <c r="K39" s="278">
        <v>39.4</v>
      </c>
      <c r="L39" s="5">
        <v>51.92</v>
      </c>
    </row>
    <row r="40" spans="1:12">
      <c r="A40">
        <v>32</v>
      </c>
      <c r="B40" s="271">
        <v>9.0300000000000005E-4</v>
      </c>
      <c r="C40" s="272">
        <v>9.0200000000000002E-4</v>
      </c>
      <c r="D40" s="275">
        <v>98093</v>
      </c>
      <c r="E40" s="276">
        <v>88.5</v>
      </c>
      <c r="F40" s="5">
        <v>47.27</v>
      </c>
      <c r="G40" t="s">
        <v>19</v>
      </c>
      <c r="H40" s="273">
        <v>5.4799999999999998E-4</v>
      </c>
      <c r="I40" s="274">
        <v>5.4799999999999998E-4</v>
      </c>
      <c r="J40" s="277">
        <v>98981.1</v>
      </c>
      <c r="K40" s="278">
        <v>54.2</v>
      </c>
      <c r="L40" s="5">
        <v>50.94</v>
      </c>
    </row>
    <row r="41" spans="1:12">
      <c r="A41">
        <v>33</v>
      </c>
      <c r="B41" s="271">
        <v>8.2100000000000001E-4</v>
      </c>
      <c r="C41" s="272">
        <v>8.2100000000000001E-4</v>
      </c>
      <c r="D41" s="275">
        <v>98004.5</v>
      </c>
      <c r="E41" s="276">
        <v>80.400000000000006</v>
      </c>
      <c r="F41" s="5">
        <v>46.32</v>
      </c>
      <c r="G41" t="s">
        <v>19</v>
      </c>
      <c r="H41" s="273">
        <v>3.8900000000000002E-4</v>
      </c>
      <c r="I41" s="274">
        <v>3.8900000000000002E-4</v>
      </c>
      <c r="J41" s="277">
        <v>98926.9</v>
      </c>
      <c r="K41" s="278">
        <v>38.5</v>
      </c>
      <c r="L41" s="5">
        <v>49.97</v>
      </c>
    </row>
    <row r="42" spans="1:12">
      <c r="A42">
        <v>34</v>
      </c>
      <c r="B42" s="271">
        <v>1.3140000000000001E-3</v>
      </c>
      <c r="C42" s="272">
        <v>1.3129999999999999E-3</v>
      </c>
      <c r="D42" s="275">
        <v>97924.1</v>
      </c>
      <c r="E42" s="276">
        <v>128.6</v>
      </c>
      <c r="F42" s="5">
        <v>45.35</v>
      </c>
      <c r="G42" t="s">
        <v>19</v>
      </c>
      <c r="H42" s="273">
        <v>4.0200000000000001E-4</v>
      </c>
      <c r="I42" s="274">
        <v>4.0200000000000001E-4</v>
      </c>
      <c r="J42" s="277">
        <v>98888.4</v>
      </c>
      <c r="K42" s="278">
        <v>39.700000000000003</v>
      </c>
      <c r="L42" s="5">
        <v>48.99</v>
      </c>
    </row>
    <row r="43" spans="1:12">
      <c r="A43">
        <v>35</v>
      </c>
      <c r="B43" s="271">
        <v>8.0900000000000004E-4</v>
      </c>
      <c r="C43" s="272">
        <v>8.0900000000000004E-4</v>
      </c>
      <c r="D43" s="275">
        <v>97795.5</v>
      </c>
      <c r="E43" s="276">
        <v>79.099999999999994</v>
      </c>
      <c r="F43" s="5">
        <v>44.41</v>
      </c>
      <c r="G43" t="s">
        <v>19</v>
      </c>
      <c r="H43" s="273">
        <v>3.39E-4</v>
      </c>
      <c r="I43" s="274">
        <v>3.39E-4</v>
      </c>
      <c r="J43" s="277">
        <v>98848.7</v>
      </c>
      <c r="K43" s="278">
        <v>33.5</v>
      </c>
      <c r="L43" s="5">
        <v>48.01</v>
      </c>
    </row>
    <row r="44" spans="1:12">
      <c r="A44">
        <v>36</v>
      </c>
      <c r="B44" s="271">
        <v>1.632E-3</v>
      </c>
      <c r="C44" s="272">
        <v>1.6310000000000001E-3</v>
      </c>
      <c r="D44" s="275">
        <v>97716.3</v>
      </c>
      <c r="E44" s="276">
        <v>159.4</v>
      </c>
      <c r="F44" s="5">
        <v>43.45</v>
      </c>
      <c r="G44" t="s">
        <v>19</v>
      </c>
      <c r="H44" s="273">
        <v>2.5799999999999998E-4</v>
      </c>
      <c r="I44" s="274">
        <v>2.5799999999999998E-4</v>
      </c>
      <c r="J44" s="277">
        <v>98815.2</v>
      </c>
      <c r="K44" s="278">
        <v>25.5</v>
      </c>
      <c r="L44" s="5">
        <v>47.02</v>
      </c>
    </row>
    <row r="45" spans="1:12">
      <c r="A45">
        <v>37</v>
      </c>
      <c r="B45" s="271">
        <v>1.3519999999999999E-3</v>
      </c>
      <c r="C45" s="272">
        <v>1.351E-3</v>
      </c>
      <c r="D45" s="275">
        <v>97557</v>
      </c>
      <c r="E45" s="276">
        <v>131.80000000000001</v>
      </c>
      <c r="F45" s="5">
        <v>42.52</v>
      </c>
      <c r="G45" t="s">
        <v>19</v>
      </c>
      <c r="H45" s="273">
        <v>9.3999999999999997E-4</v>
      </c>
      <c r="I45" s="274">
        <v>9.3899999999999995E-4</v>
      </c>
      <c r="J45" s="277">
        <v>98789.7</v>
      </c>
      <c r="K45" s="278">
        <v>92.8</v>
      </c>
      <c r="L45" s="5">
        <v>46.03</v>
      </c>
    </row>
    <row r="46" spans="1:12">
      <c r="A46">
        <v>38</v>
      </c>
      <c r="B46" s="271">
        <v>1.312E-3</v>
      </c>
      <c r="C46" s="272">
        <v>1.3110000000000001E-3</v>
      </c>
      <c r="D46" s="275">
        <v>97425.2</v>
      </c>
      <c r="E46" s="276">
        <v>127.8</v>
      </c>
      <c r="F46" s="5">
        <v>41.58</v>
      </c>
      <c r="G46" t="s">
        <v>19</v>
      </c>
      <c r="H46" s="273">
        <v>5.04E-4</v>
      </c>
      <c r="I46" s="274">
        <v>5.04E-4</v>
      </c>
      <c r="J46" s="277">
        <v>98696.9</v>
      </c>
      <c r="K46" s="278">
        <v>49.7</v>
      </c>
      <c r="L46" s="5">
        <v>45.08</v>
      </c>
    </row>
    <row r="47" spans="1:12">
      <c r="A47">
        <v>39</v>
      </c>
      <c r="B47" s="271">
        <v>2.0500000000000002E-3</v>
      </c>
      <c r="C47" s="272">
        <v>2.0470000000000002E-3</v>
      </c>
      <c r="D47" s="275">
        <v>97297.4</v>
      </c>
      <c r="E47" s="276">
        <v>199.2</v>
      </c>
      <c r="F47" s="5">
        <v>40.630000000000003</v>
      </c>
      <c r="G47" t="s">
        <v>19</v>
      </c>
      <c r="H47" s="273">
        <v>8.1099999999999998E-4</v>
      </c>
      <c r="I47" s="274">
        <v>8.0999999999999996E-4</v>
      </c>
      <c r="J47" s="277">
        <v>98647.2</v>
      </c>
      <c r="K47" s="278">
        <v>79.900000000000006</v>
      </c>
      <c r="L47" s="5">
        <v>44.1</v>
      </c>
    </row>
    <row r="48" spans="1:12">
      <c r="A48">
        <v>40</v>
      </c>
      <c r="B48" s="271">
        <v>1.7240000000000001E-3</v>
      </c>
      <c r="C48" s="272">
        <v>1.7229999999999999E-3</v>
      </c>
      <c r="D48" s="275">
        <v>97098.2</v>
      </c>
      <c r="E48" s="276">
        <v>167.3</v>
      </c>
      <c r="F48" s="5">
        <v>39.71</v>
      </c>
      <c r="G48" t="s">
        <v>19</v>
      </c>
      <c r="H48" s="273">
        <v>1.1820000000000001E-3</v>
      </c>
      <c r="I48" s="274">
        <v>1.181E-3</v>
      </c>
      <c r="J48" s="277">
        <v>98567.3</v>
      </c>
      <c r="K48" s="278">
        <v>116.4</v>
      </c>
      <c r="L48" s="5">
        <v>43.13</v>
      </c>
    </row>
    <row r="49" spans="1:12">
      <c r="A49">
        <v>41</v>
      </c>
      <c r="B49" s="271">
        <v>1.5269999999999999E-3</v>
      </c>
      <c r="C49" s="272">
        <v>1.526E-3</v>
      </c>
      <c r="D49" s="275">
        <v>96930.9</v>
      </c>
      <c r="E49" s="276">
        <v>147.9</v>
      </c>
      <c r="F49" s="5">
        <v>38.78</v>
      </c>
      <c r="G49" t="s">
        <v>19</v>
      </c>
      <c r="H49" s="273">
        <v>7.0200000000000004E-4</v>
      </c>
      <c r="I49" s="274">
        <v>7.0200000000000004E-4</v>
      </c>
      <c r="J49" s="277">
        <v>98450.9</v>
      </c>
      <c r="K49" s="278">
        <v>69.099999999999994</v>
      </c>
      <c r="L49" s="5">
        <v>42.19</v>
      </c>
    </row>
    <row r="50" spans="1:12">
      <c r="A50">
        <v>42</v>
      </c>
      <c r="B50" s="271">
        <v>1.9870000000000001E-3</v>
      </c>
      <c r="C50" s="272">
        <v>1.9849999999999998E-3</v>
      </c>
      <c r="D50" s="275">
        <v>96783</v>
      </c>
      <c r="E50" s="276">
        <v>192.1</v>
      </c>
      <c r="F50" s="5">
        <v>37.840000000000003</v>
      </c>
      <c r="G50" t="s">
        <v>19</v>
      </c>
      <c r="H50" s="273">
        <v>1.6590000000000001E-3</v>
      </c>
      <c r="I50" s="274">
        <v>1.658E-3</v>
      </c>
      <c r="J50" s="277">
        <v>98381.7</v>
      </c>
      <c r="K50" s="278">
        <v>163.1</v>
      </c>
      <c r="L50" s="5">
        <v>41.21</v>
      </c>
    </row>
    <row r="51" spans="1:12">
      <c r="A51">
        <v>43</v>
      </c>
      <c r="B51" s="271">
        <v>2.1489999999999999E-3</v>
      </c>
      <c r="C51" s="272">
        <v>2.147E-3</v>
      </c>
      <c r="D51" s="275">
        <v>96590.9</v>
      </c>
      <c r="E51" s="276">
        <v>207.4</v>
      </c>
      <c r="F51" s="5">
        <v>36.909999999999997</v>
      </c>
      <c r="G51" t="s">
        <v>19</v>
      </c>
      <c r="H51" s="273">
        <v>1.361E-3</v>
      </c>
      <c r="I51" s="274">
        <v>1.361E-3</v>
      </c>
      <c r="J51" s="277">
        <v>98218.7</v>
      </c>
      <c r="K51" s="278">
        <v>133.6</v>
      </c>
      <c r="L51" s="5">
        <v>40.28</v>
      </c>
    </row>
    <row r="52" spans="1:12">
      <c r="A52">
        <v>44</v>
      </c>
      <c r="B52" s="271">
        <v>2.0430000000000001E-3</v>
      </c>
      <c r="C52" s="272">
        <v>2.0409999999999998E-3</v>
      </c>
      <c r="D52" s="275">
        <v>96383.6</v>
      </c>
      <c r="E52" s="276">
        <v>196.7</v>
      </c>
      <c r="F52" s="5">
        <v>35.99</v>
      </c>
      <c r="G52" t="s">
        <v>19</v>
      </c>
      <c r="H52" s="273">
        <v>1.194E-3</v>
      </c>
      <c r="I52" s="274">
        <v>1.194E-3</v>
      </c>
      <c r="J52" s="277">
        <v>98085</v>
      </c>
      <c r="K52" s="278">
        <v>117.1</v>
      </c>
      <c r="L52" s="5">
        <v>39.340000000000003</v>
      </c>
    </row>
    <row r="53" spans="1:12">
      <c r="A53">
        <v>45</v>
      </c>
      <c r="B53" s="271">
        <v>2.3010000000000001E-3</v>
      </c>
      <c r="C53" s="272">
        <v>2.2980000000000001E-3</v>
      </c>
      <c r="D53" s="275">
        <v>96186.8</v>
      </c>
      <c r="E53" s="276">
        <v>221</v>
      </c>
      <c r="F53" s="5">
        <v>35.06</v>
      </c>
      <c r="G53" t="s">
        <v>19</v>
      </c>
      <c r="H53" s="273">
        <v>9.6100000000000005E-4</v>
      </c>
      <c r="I53" s="274">
        <v>9.6000000000000002E-4</v>
      </c>
      <c r="J53" s="277">
        <v>97967.9</v>
      </c>
      <c r="K53" s="278">
        <v>94.1</v>
      </c>
      <c r="L53" s="5">
        <v>38.380000000000003</v>
      </c>
    </row>
    <row r="54" spans="1:12">
      <c r="A54">
        <v>46</v>
      </c>
      <c r="B54" s="271">
        <v>3.5409999999999999E-3</v>
      </c>
      <c r="C54" s="272">
        <v>3.5339999999999998E-3</v>
      </c>
      <c r="D54" s="275">
        <v>95965.8</v>
      </c>
      <c r="E54" s="276">
        <v>339.2</v>
      </c>
      <c r="F54" s="5">
        <v>34.14</v>
      </c>
      <c r="G54" t="s">
        <v>19</v>
      </c>
      <c r="H54" s="273">
        <v>1.2520000000000001E-3</v>
      </c>
      <c r="I54" s="274">
        <v>1.2520000000000001E-3</v>
      </c>
      <c r="J54" s="277">
        <v>97873.9</v>
      </c>
      <c r="K54" s="278">
        <v>122.5</v>
      </c>
      <c r="L54" s="5">
        <v>37.42</v>
      </c>
    </row>
    <row r="55" spans="1:12">
      <c r="A55">
        <v>47</v>
      </c>
      <c r="B55" s="271">
        <v>2.8219999999999999E-3</v>
      </c>
      <c r="C55" s="272">
        <v>2.8180000000000002E-3</v>
      </c>
      <c r="D55" s="275">
        <v>95626.6</v>
      </c>
      <c r="E55" s="276">
        <v>269.5</v>
      </c>
      <c r="F55" s="5">
        <v>33.26</v>
      </c>
      <c r="G55" t="s">
        <v>19</v>
      </c>
      <c r="H55" s="273">
        <v>1.4829999999999999E-3</v>
      </c>
      <c r="I55" s="274">
        <v>1.482E-3</v>
      </c>
      <c r="J55" s="277">
        <v>97751.4</v>
      </c>
      <c r="K55" s="278">
        <v>144.80000000000001</v>
      </c>
      <c r="L55" s="5">
        <v>36.47</v>
      </c>
    </row>
    <row r="56" spans="1:12">
      <c r="A56">
        <v>48</v>
      </c>
      <c r="B56" s="271">
        <v>2.111E-3</v>
      </c>
      <c r="C56" s="272">
        <v>2.1090000000000002E-3</v>
      </c>
      <c r="D56" s="275">
        <v>95357.1</v>
      </c>
      <c r="E56" s="276">
        <v>201.1</v>
      </c>
      <c r="F56" s="5">
        <v>32.36</v>
      </c>
      <c r="G56" t="s">
        <v>19</v>
      </c>
      <c r="H56" s="273">
        <v>1.9550000000000001E-3</v>
      </c>
      <c r="I56" s="274">
        <v>1.9530000000000001E-3</v>
      </c>
      <c r="J56" s="277">
        <v>97606.5</v>
      </c>
      <c r="K56" s="278">
        <v>190.7</v>
      </c>
      <c r="L56" s="5">
        <v>35.520000000000003</v>
      </c>
    </row>
    <row r="57" spans="1:12">
      <c r="A57">
        <v>49</v>
      </c>
      <c r="B57" s="271">
        <v>4.1869999999999997E-3</v>
      </c>
      <c r="C57" s="272">
        <v>4.1790000000000004E-3</v>
      </c>
      <c r="D57" s="275">
        <v>95156</v>
      </c>
      <c r="E57" s="276">
        <v>397.6</v>
      </c>
      <c r="F57" s="5">
        <v>31.42</v>
      </c>
      <c r="G57" t="s">
        <v>19</v>
      </c>
      <c r="H57" s="273">
        <v>1.7799999999999999E-3</v>
      </c>
      <c r="I57" s="274">
        <v>1.779E-3</v>
      </c>
      <c r="J57" s="277">
        <v>97415.8</v>
      </c>
      <c r="K57" s="278">
        <v>173.3</v>
      </c>
      <c r="L57" s="5">
        <v>34.590000000000003</v>
      </c>
    </row>
    <row r="58" spans="1:12">
      <c r="A58">
        <v>50</v>
      </c>
      <c r="B58" s="271">
        <v>3.1580000000000002E-3</v>
      </c>
      <c r="C58" s="272">
        <v>3.153E-3</v>
      </c>
      <c r="D58" s="275">
        <v>94758.399999999994</v>
      </c>
      <c r="E58" s="276">
        <v>298.8</v>
      </c>
      <c r="F58" s="5">
        <v>30.55</v>
      </c>
      <c r="G58" t="s">
        <v>19</v>
      </c>
      <c r="H58" s="273">
        <v>3.0799999999999998E-3</v>
      </c>
      <c r="I58" s="274">
        <v>3.0760000000000002E-3</v>
      </c>
      <c r="J58" s="277">
        <v>97242.6</v>
      </c>
      <c r="K58" s="278">
        <v>299.10000000000002</v>
      </c>
      <c r="L58" s="5">
        <v>33.65</v>
      </c>
    </row>
    <row r="59" spans="1:12">
      <c r="A59">
        <v>51</v>
      </c>
      <c r="B59" s="271">
        <v>3.0609999999999999E-3</v>
      </c>
      <c r="C59" s="272">
        <v>3.0569999999999998E-3</v>
      </c>
      <c r="D59" s="275">
        <v>94459.7</v>
      </c>
      <c r="E59" s="276">
        <v>288.7</v>
      </c>
      <c r="F59" s="5">
        <v>29.65</v>
      </c>
      <c r="G59" t="s">
        <v>19</v>
      </c>
      <c r="H59" s="273">
        <v>1.861E-3</v>
      </c>
      <c r="I59" s="274">
        <v>1.859E-3</v>
      </c>
      <c r="J59" s="277">
        <v>96943.5</v>
      </c>
      <c r="K59" s="278">
        <v>180.2</v>
      </c>
      <c r="L59" s="5">
        <v>32.75</v>
      </c>
    </row>
    <row r="60" spans="1:12">
      <c r="A60">
        <v>52</v>
      </c>
      <c r="B60" s="271">
        <v>3.8189999999999999E-3</v>
      </c>
      <c r="C60" s="272">
        <v>3.8119999999999999E-3</v>
      </c>
      <c r="D60" s="275">
        <v>94170.9</v>
      </c>
      <c r="E60" s="276">
        <v>359</v>
      </c>
      <c r="F60" s="5">
        <v>28.74</v>
      </c>
      <c r="G60" t="s">
        <v>19</v>
      </c>
      <c r="H60" s="273">
        <v>1.426E-3</v>
      </c>
      <c r="I60" s="274">
        <v>1.4250000000000001E-3</v>
      </c>
      <c r="J60" s="277">
        <v>96763.199999999997</v>
      </c>
      <c r="K60" s="278">
        <v>137.9</v>
      </c>
      <c r="L60" s="5">
        <v>31.81</v>
      </c>
    </row>
    <row r="61" spans="1:12">
      <c r="A61">
        <v>53</v>
      </c>
      <c r="B61" s="271">
        <v>5.7089999999999997E-3</v>
      </c>
      <c r="C61" s="272">
        <v>5.6930000000000001E-3</v>
      </c>
      <c r="D61" s="275">
        <v>93812</v>
      </c>
      <c r="E61" s="276">
        <v>534.1</v>
      </c>
      <c r="F61" s="5">
        <v>27.84</v>
      </c>
      <c r="G61" t="s">
        <v>19</v>
      </c>
      <c r="H61" s="273">
        <v>3.3660000000000001E-3</v>
      </c>
      <c r="I61" s="274">
        <v>3.3600000000000001E-3</v>
      </c>
      <c r="J61" s="277">
        <v>96625.3</v>
      </c>
      <c r="K61" s="278">
        <v>324.7</v>
      </c>
      <c r="L61" s="5">
        <v>30.86</v>
      </c>
    </row>
    <row r="62" spans="1:12">
      <c r="A62">
        <v>54</v>
      </c>
      <c r="B62" s="271">
        <v>5.1250000000000002E-3</v>
      </c>
      <c r="C62" s="272">
        <v>5.1120000000000002E-3</v>
      </c>
      <c r="D62" s="275">
        <v>93277.9</v>
      </c>
      <c r="E62" s="276">
        <v>476.8</v>
      </c>
      <c r="F62" s="5">
        <v>27</v>
      </c>
      <c r="G62" t="s">
        <v>19</v>
      </c>
      <c r="H62" s="273">
        <v>3.6600000000000001E-3</v>
      </c>
      <c r="I62" s="274">
        <v>3.653E-3</v>
      </c>
      <c r="J62" s="277">
        <v>96300.7</v>
      </c>
      <c r="K62" s="278">
        <v>351.8</v>
      </c>
      <c r="L62" s="5">
        <v>29.96</v>
      </c>
    </row>
    <row r="63" spans="1:12">
      <c r="A63">
        <v>55</v>
      </c>
      <c r="B63" s="271">
        <v>5.1120000000000002E-3</v>
      </c>
      <c r="C63" s="272">
        <v>5.0990000000000002E-3</v>
      </c>
      <c r="D63" s="275">
        <v>92801.1</v>
      </c>
      <c r="E63" s="276">
        <v>473.2</v>
      </c>
      <c r="F63" s="5">
        <v>26.14</v>
      </c>
      <c r="G63" t="s">
        <v>19</v>
      </c>
      <c r="H63" s="273">
        <v>3.3679999999999999E-3</v>
      </c>
      <c r="I63" s="274">
        <v>3.3630000000000001E-3</v>
      </c>
      <c r="J63" s="277">
        <v>95948.9</v>
      </c>
      <c r="K63" s="278">
        <v>322.7</v>
      </c>
      <c r="L63" s="5">
        <v>29.07</v>
      </c>
    </row>
    <row r="64" spans="1:12">
      <c r="A64">
        <v>56</v>
      </c>
      <c r="B64" s="271">
        <v>5.9839999999999997E-3</v>
      </c>
      <c r="C64" s="272">
        <v>5.9659999999999999E-3</v>
      </c>
      <c r="D64" s="275">
        <v>92327.9</v>
      </c>
      <c r="E64" s="276">
        <v>550.79999999999995</v>
      </c>
      <c r="F64" s="5">
        <v>25.27</v>
      </c>
      <c r="G64" t="s">
        <v>19</v>
      </c>
      <c r="H64" s="273">
        <v>3.9519999999999998E-3</v>
      </c>
      <c r="I64" s="274">
        <v>3.9439999999999996E-3</v>
      </c>
      <c r="J64" s="277">
        <v>95626.2</v>
      </c>
      <c r="K64" s="278">
        <v>377.2</v>
      </c>
      <c r="L64" s="5">
        <v>28.16</v>
      </c>
    </row>
    <row r="65" spans="1:12">
      <c r="A65">
        <v>57</v>
      </c>
      <c r="B65" s="271">
        <v>5.2290000000000001E-3</v>
      </c>
      <c r="C65" s="272">
        <v>5.215E-3</v>
      </c>
      <c r="D65" s="275">
        <v>91777.1</v>
      </c>
      <c r="E65" s="276">
        <v>478.7</v>
      </c>
      <c r="F65" s="5">
        <v>24.42</v>
      </c>
      <c r="G65" t="s">
        <v>19</v>
      </c>
      <c r="H65" s="273">
        <v>4.5370000000000002E-3</v>
      </c>
      <c r="I65" s="274">
        <v>4.5269999999999998E-3</v>
      </c>
      <c r="J65" s="277">
        <v>95249.1</v>
      </c>
      <c r="K65" s="278">
        <v>431.2</v>
      </c>
      <c r="L65" s="5">
        <v>27.27</v>
      </c>
    </row>
    <row r="66" spans="1:12">
      <c r="A66">
        <v>58</v>
      </c>
      <c r="B66" s="271">
        <v>7.5100000000000002E-3</v>
      </c>
      <c r="C66" s="272">
        <v>7.4819999999999999E-3</v>
      </c>
      <c r="D66" s="275">
        <v>91298.5</v>
      </c>
      <c r="E66" s="276">
        <v>683.1</v>
      </c>
      <c r="F66" s="5">
        <v>23.54</v>
      </c>
      <c r="G66" t="s">
        <v>19</v>
      </c>
      <c r="H66" s="273">
        <v>4.3039999999999997E-3</v>
      </c>
      <c r="I66" s="274">
        <v>4.2950000000000002E-3</v>
      </c>
      <c r="J66" s="277">
        <v>94817.9</v>
      </c>
      <c r="K66" s="278">
        <v>407.2</v>
      </c>
      <c r="L66" s="5">
        <v>26.39</v>
      </c>
    </row>
    <row r="67" spans="1:12">
      <c r="A67">
        <v>59</v>
      </c>
      <c r="B67" s="271">
        <v>7.4110000000000001E-3</v>
      </c>
      <c r="C67" s="272">
        <v>7.3839999999999999E-3</v>
      </c>
      <c r="D67" s="275">
        <v>90615.4</v>
      </c>
      <c r="E67" s="276">
        <v>669.1</v>
      </c>
      <c r="F67" s="5">
        <v>22.72</v>
      </c>
      <c r="G67" t="s">
        <v>19</v>
      </c>
      <c r="H67" s="273">
        <v>5.2100000000000002E-3</v>
      </c>
      <c r="I67" s="274">
        <v>5.1970000000000002E-3</v>
      </c>
      <c r="J67" s="277">
        <v>94410.7</v>
      </c>
      <c r="K67" s="278">
        <v>490.6</v>
      </c>
      <c r="L67" s="5">
        <v>25.5</v>
      </c>
    </row>
    <row r="68" spans="1:12">
      <c r="A68">
        <v>60</v>
      </c>
      <c r="B68" s="271">
        <v>8.7329999999999994E-3</v>
      </c>
      <c r="C68" s="272">
        <v>8.6949999999999996E-3</v>
      </c>
      <c r="D68" s="275">
        <v>89946.3</v>
      </c>
      <c r="E68" s="276">
        <v>782.1</v>
      </c>
      <c r="F68" s="5">
        <v>21.88</v>
      </c>
      <c r="G68" t="s">
        <v>19</v>
      </c>
      <c r="H68" s="273">
        <v>4.7410000000000004E-3</v>
      </c>
      <c r="I68" s="274">
        <v>4.7299999999999998E-3</v>
      </c>
      <c r="J68" s="277">
        <v>93920</v>
      </c>
      <c r="K68" s="278">
        <v>444.2</v>
      </c>
      <c r="L68" s="5">
        <v>24.64</v>
      </c>
    </row>
    <row r="69" spans="1:12">
      <c r="A69">
        <v>61</v>
      </c>
      <c r="B69" s="271">
        <v>1.0721E-2</v>
      </c>
      <c r="C69" s="272">
        <v>1.0664E-2</v>
      </c>
      <c r="D69" s="275">
        <v>89164.2</v>
      </c>
      <c r="E69" s="276">
        <v>950.9</v>
      </c>
      <c r="F69" s="5">
        <v>21.07</v>
      </c>
      <c r="G69" t="s">
        <v>19</v>
      </c>
      <c r="H69" s="273">
        <v>6.7349999999999997E-3</v>
      </c>
      <c r="I69" s="274">
        <v>6.7120000000000001E-3</v>
      </c>
      <c r="J69" s="277">
        <v>93475.8</v>
      </c>
      <c r="K69" s="278">
        <v>627.5</v>
      </c>
      <c r="L69" s="5">
        <v>23.75</v>
      </c>
    </row>
    <row r="70" spans="1:12">
      <c r="A70">
        <v>62</v>
      </c>
      <c r="B70" s="271">
        <v>9.5119999999999996E-3</v>
      </c>
      <c r="C70" s="272">
        <v>9.4669999999999997E-3</v>
      </c>
      <c r="D70" s="275">
        <v>88213.4</v>
      </c>
      <c r="E70" s="276">
        <v>835.2</v>
      </c>
      <c r="F70" s="5">
        <v>20.29</v>
      </c>
      <c r="G70" t="s">
        <v>19</v>
      </c>
      <c r="H70" s="273">
        <v>6.417E-3</v>
      </c>
      <c r="I70" s="274">
        <v>6.3969999999999999E-3</v>
      </c>
      <c r="J70" s="277">
        <v>92848.4</v>
      </c>
      <c r="K70" s="278">
        <v>593.9</v>
      </c>
      <c r="L70" s="5">
        <v>22.91</v>
      </c>
    </row>
    <row r="71" spans="1:12">
      <c r="A71">
        <v>63</v>
      </c>
      <c r="B71" s="271">
        <v>1.2293E-2</v>
      </c>
      <c r="C71" s="272">
        <v>1.2218E-2</v>
      </c>
      <c r="D71" s="275">
        <v>87378.2</v>
      </c>
      <c r="E71" s="276">
        <v>1067.5999999999999</v>
      </c>
      <c r="F71" s="5">
        <v>19.48</v>
      </c>
      <c r="G71" t="s">
        <v>19</v>
      </c>
      <c r="H71" s="273">
        <v>7.1630000000000001E-3</v>
      </c>
      <c r="I71" s="274">
        <v>7.1380000000000002E-3</v>
      </c>
      <c r="J71" s="277">
        <v>92254.5</v>
      </c>
      <c r="K71" s="278">
        <v>658.5</v>
      </c>
      <c r="L71" s="5">
        <v>22.05</v>
      </c>
    </row>
    <row r="72" spans="1:12">
      <c r="A72">
        <v>64</v>
      </c>
      <c r="B72" s="271">
        <v>1.1376000000000001E-2</v>
      </c>
      <c r="C72" s="272">
        <v>1.1311999999999999E-2</v>
      </c>
      <c r="D72" s="275">
        <v>86310.6</v>
      </c>
      <c r="E72" s="276">
        <v>976.3</v>
      </c>
      <c r="F72" s="5">
        <v>18.72</v>
      </c>
      <c r="G72" t="s">
        <v>19</v>
      </c>
      <c r="H72" s="273">
        <v>9.7929999999999996E-3</v>
      </c>
      <c r="I72" s="274">
        <v>9.7459999999999995E-3</v>
      </c>
      <c r="J72" s="277">
        <v>91596</v>
      </c>
      <c r="K72" s="278">
        <v>892.7</v>
      </c>
      <c r="L72" s="5">
        <v>21.21</v>
      </c>
    </row>
    <row r="73" spans="1:12">
      <c r="A73">
        <v>65</v>
      </c>
      <c r="B73" s="271">
        <v>1.3682E-2</v>
      </c>
      <c r="C73" s="272">
        <v>1.3589E-2</v>
      </c>
      <c r="D73" s="275">
        <v>85334.3</v>
      </c>
      <c r="E73" s="276">
        <v>1159.5999999999999</v>
      </c>
      <c r="F73" s="5">
        <v>17.920000000000002</v>
      </c>
      <c r="G73" t="s">
        <v>19</v>
      </c>
      <c r="H73" s="273">
        <v>9.1769999999999994E-3</v>
      </c>
      <c r="I73" s="274">
        <v>9.1350000000000008E-3</v>
      </c>
      <c r="J73" s="277">
        <v>90703.3</v>
      </c>
      <c r="K73" s="278">
        <v>828.6</v>
      </c>
      <c r="L73" s="5">
        <v>20.41</v>
      </c>
    </row>
    <row r="74" spans="1:12">
      <c r="A74">
        <v>66</v>
      </c>
      <c r="B74" s="271">
        <v>1.4083E-2</v>
      </c>
      <c r="C74" s="272">
        <v>1.3984E-2</v>
      </c>
      <c r="D74" s="275">
        <v>84174.7</v>
      </c>
      <c r="E74" s="276">
        <v>1177.0999999999999</v>
      </c>
      <c r="F74" s="5">
        <v>17.16</v>
      </c>
      <c r="G74" t="s">
        <v>19</v>
      </c>
      <c r="H74" s="273">
        <v>8.9779999999999999E-3</v>
      </c>
      <c r="I74" s="274">
        <v>8.9379999999999998E-3</v>
      </c>
      <c r="J74" s="277">
        <v>89874.7</v>
      </c>
      <c r="K74" s="278">
        <v>803.3</v>
      </c>
      <c r="L74" s="5">
        <v>19.59</v>
      </c>
    </row>
    <row r="75" spans="1:12">
      <c r="A75">
        <v>67</v>
      </c>
      <c r="B75" s="271">
        <v>1.4505000000000001E-2</v>
      </c>
      <c r="C75" s="272">
        <v>1.4401000000000001E-2</v>
      </c>
      <c r="D75" s="275">
        <v>82997.600000000006</v>
      </c>
      <c r="E75" s="276">
        <v>1195.2</v>
      </c>
      <c r="F75" s="5">
        <v>16.399999999999999</v>
      </c>
      <c r="G75" t="s">
        <v>19</v>
      </c>
      <c r="H75" s="273">
        <v>1.1689E-2</v>
      </c>
      <c r="I75" s="274">
        <v>1.1620999999999999E-2</v>
      </c>
      <c r="J75" s="277">
        <v>89071.4</v>
      </c>
      <c r="K75" s="278">
        <v>1035.0999999999999</v>
      </c>
      <c r="L75" s="5">
        <v>18.77</v>
      </c>
    </row>
    <row r="76" spans="1:12">
      <c r="A76">
        <v>68</v>
      </c>
      <c r="B76" s="271">
        <v>1.6858999999999999E-2</v>
      </c>
      <c r="C76" s="272">
        <v>1.6718E-2</v>
      </c>
      <c r="D76" s="275">
        <v>81802.399999999994</v>
      </c>
      <c r="E76" s="276">
        <v>1367.6</v>
      </c>
      <c r="F76" s="5">
        <v>15.63</v>
      </c>
      <c r="G76" t="s">
        <v>19</v>
      </c>
      <c r="H76" s="273">
        <v>1.0624E-2</v>
      </c>
      <c r="I76" s="274">
        <v>1.0567999999999999E-2</v>
      </c>
      <c r="J76" s="277">
        <v>88036.3</v>
      </c>
      <c r="K76" s="278">
        <v>930.3</v>
      </c>
      <c r="L76" s="5">
        <v>17.98</v>
      </c>
    </row>
    <row r="77" spans="1:12">
      <c r="A77">
        <v>69</v>
      </c>
      <c r="B77" s="271">
        <v>2.2897000000000001E-2</v>
      </c>
      <c r="C77" s="272">
        <v>2.2637999999999998E-2</v>
      </c>
      <c r="D77" s="275">
        <v>80434.8</v>
      </c>
      <c r="E77" s="276">
        <v>1820.9</v>
      </c>
      <c r="F77" s="5">
        <v>14.89</v>
      </c>
      <c r="G77" t="s">
        <v>19</v>
      </c>
      <c r="H77" s="273">
        <v>1.2815999999999999E-2</v>
      </c>
      <c r="I77" s="274">
        <v>1.2734000000000001E-2</v>
      </c>
      <c r="J77" s="277">
        <v>87106</v>
      </c>
      <c r="K77" s="278">
        <v>1109.2</v>
      </c>
      <c r="L77" s="5">
        <v>17.170000000000002</v>
      </c>
    </row>
    <row r="78" spans="1:12">
      <c r="A78">
        <v>70</v>
      </c>
      <c r="B78" s="271">
        <v>2.0178000000000001E-2</v>
      </c>
      <c r="C78" s="272">
        <v>1.9977000000000002E-2</v>
      </c>
      <c r="D78" s="275">
        <v>78613.899999999994</v>
      </c>
      <c r="E78" s="276">
        <v>1570.4</v>
      </c>
      <c r="F78" s="5">
        <v>14.22</v>
      </c>
      <c r="G78" t="s">
        <v>19</v>
      </c>
      <c r="H78" s="273">
        <v>1.3606999999999999E-2</v>
      </c>
      <c r="I78" s="274">
        <v>1.3514999999999999E-2</v>
      </c>
      <c r="J78" s="277">
        <v>85996.800000000003</v>
      </c>
      <c r="K78" s="278">
        <v>1162.3</v>
      </c>
      <c r="L78" s="5">
        <v>16.38</v>
      </c>
    </row>
    <row r="79" spans="1:12">
      <c r="A79">
        <v>71</v>
      </c>
      <c r="B79" s="271">
        <v>2.4978E-2</v>
      </c>
      <c r="C79" s="272">
        <v>2.4670000000000001E-2</v>
      </c>
      <c r="D79" s="275">
        <v>77043.5</v>
      </c>
      <c r="E79" s="276">
        <v>1900.6</v>
      </c>
      <c r="F79" s="5">
        <v>13.5</v>
      </c>
      <c r="G79" t="s">
        <v>19</v>
      </c>
      <c r="H79" s="273">
        <v>1.4362E-2</v>
      </c>
      <c r="I79" s="274">
        <v>1.4259000000000001E-2</v>
      </c>
      <c r="J79" s="277">
        <v>84834.5</v>
      </c>
      <c r="K79" s="278">
        <v>1209.7</v>
      </c>
      <c r="L79" s="5">
        <v>15.6</v>
      </c>
    </row>
    <row r="80" spans="1:12">
      <c r="A80">
        <v>72</v>
      </c>
      <c r="B80" s="271">
        <v>2.2137E-2</v>
      </c>
      <c r="C80" s="272">
        <v>2.1895000000000001E-2</v>
      </c>
      <c r="D80" s="275">
        <v>75142.8</v>
      </c>
      <c r="E80" s="276">
        <v>1645.2</v>
      </c>
      <c r="F80" s="5">
        <v>12.83</v>
      </c>
      <c r="G80" t="s">
        <v>19</v>
      </c>
      <c r="H80" s="273">
        <v>1.6264000000000001E-2</v>
      </c>
      <c r="I80" s="274">
        <v>1.6133000000000002E-2</v>
      </c>
      <c r="J80" s="277">
        <v>83624.800000000003</v>
      </c>
      <c r="K80" s="278">
        <v>1349.1</v>
      </c>
      <c r="L80" s="5">
        <v>14.82</v>
      </c>
    </row>
    <row r="81" spans="1:12">
      <c r="A81">
        <v>73</v>
      </c>
      <c r="B81" s="271">
        <v>2.9463E-2</v>
      </c>
      <c r="C81" s="272">
        <v>2.9034999999999998E-2</v>
      </c>
      <c r="D81" s="275">
        <v>73497.600000000006</v>
      </c>
      <c r="E81" s="276">
        <v>2134</v>
      </c>
      <c r="F81" s="5">
        <v>12.11</v>
      </c>
      <c r="G81" t="s">
        <v>19</v>
      </c>
      <c r="H81" s="273">
        <v>1.6787E-2</v>
      </c>
      <c r="I81" s="274">
        <v>1.6646999999999999E-2</v>
      </c>
      <c r="J81" s="277">
        <v>82275.7</v>
      </c>
      <c r="K81" s="278">
        <v>1369.6</v>
      </c>
      <c r="L81" s="5">
        <v>14.05</v>
      </c>
    </row>
    <row r="82" spans="1:12">
      <c r="A82">
        <v>74</v>
      </c>
      <c r="B82" s="271">
        <v>3.2744000000000002E-2</v>
      </c>
      <c r="C82" s="272">
        <v>3.2216000000000002E-2</v>
      </c>
      <c r="D82" s="275">
        <v>71363.600000000006</v>
      </c>
      <c r="E82" s="276">
        <v>2299.1</v>
      </c>
      <c r="F82" s="5">
        <v>11.45</v>
      </c>
      <c r="G82" t="s">
        <v>19</v>
      </c>
      <c r="H82" s="273">
        <v>1.9592999999999999E-2</v>
      </c>
      <c r="I82" s="274">
        <v>1.9403E-2</v>
      </c>
      <c r="J82" s="277">
        <v>80906.100000000006</v>
      </c>
      <c r="K82" s="278">
        <v>1569.8</v>
      </c>
      <c r="L82" s="5">
        <v>13.28</v>
      </c>
    </row>
    <row r="83" spans="1:12">
      <c r="A83">
        <v>75</v>
      </c>
      <c r="B83" s="271">
        <v>3.6139999999999999E-2</v>
      </c>
      <c r="C83" s="272">
        <v>3.5499000000000003E-2</v>
      </c>
      <c r="D83" s="275">
        <v>69064.5</v>
      </c>
      <c r="E83" s="276">
        <v>2451.6999999999998</v>
      </c>
      <c r="F83" s="5">
        <v>10.82</v>
      </c>
      <c r="G83" t="s">
        <v>19</v>
      </c>
      <c r="H83" s="273">
        <v>2.5035000000000002E-2</v>
      </c>
      <c r="I83" s="274">
        <v>2.4726000000000001E-2</v>
      </c>
      <c r="J83" s="277">
        <v>79336.3</v>
      </c>
      <c r="K83" s="278">
        <v>1961.7</v>
      </c>
      <c r="L83" s="5">
        <v>12.54</v>
      </c>
    </row>
    <row r="84" spans="1:12">
      <c r="A84">
        <v>76</v>
      </c>
      <c r="B84" s="271">
        <v>3.739E-2</v>
      </c>
      <c r="C84" s="272">
        <v>3.6704000000000001E-2</v>
      </c>
      <c r="D84" s="275">
        <v>66612.800000000003</v>
      </c>
      <c r="E84" s="276">
        <v>2445</v>
      </c>
      <c r="F84" s="5">
        <v>10.199999999999999</v>
      </c>
      <c r="G84" t="s">
        <v>19</v>
      </c>
      <c r="H84" s="273">
        <v>2.6294999999999999E-2</v>
      </c>
      <c r="I84" s="274">
        <v>2.5953E-2</v>
      </c>
      <c r="J84" s="277">
        <v>77374.600000000006</v>
      </c>
      <c r="K84" s="278">
        <v>2008.1</v>
      </c>
      <c r="L84" s="5">
        <v>11.84</v>
      </c>
    </row>
    <row r="85" spans="1:12">
      <c r="A85">
        <v>77</v>
      </c>
      <c r="B85" s="271">
        <v>4.3282000000000001E-2</v>
      </c>
      <c r="C85" s="272">
        <v>4.2365E-2</v>
      </c>
      <c r="D85" s="275">
        <v>64167.8</v>
      </c>
      <c r="E85" s="276">
        <v>2718.5</v>
      </c>
      <c r="F85" s="5">
        <v>9.57</v>
      </c>
      <c r="G85" t="s">
        <v>19</v>
      </c>
      <c r="H85" s="273">
        <v>3.5653999999999998E-2</v>
      </c>
      <c r="I85" s="274">
        <v>3.5028999999999998E-2</v>
      </c>
      <c r="J85" s="277">
        <v>75366.5</v>
      </c>
      <c r="K85" s="278">
        <v>2640</v>
      </c>
      <c r="L85" s="5">
        <v>11.14</v>
      </c>
    </row>
    <row r="86" spans="1:12">
      <c r="A86">
        <v>78</v>
      </c>
      <c r="B86" s="271">
        <v>5.4441000000000003E-2</v>
      </c>
      <c r="C86" s="272">
        <v>5.2998000000000003E-2</v>
      </c>
      <c r="D86" s="275">
        <v>61449.4</v>
      </c>
      <c r="E86" s="276">
        <v>3256.7</v>
      </c>
      <c r="F86" s="5">
        <v>8.9700000000000006</v>
      </c>
      <c r="G86" t="s">
        <v>19</v>
      </c>
      <c r="H86" s="273">
        <v>3.4396000000000003E-2</v>
      </c>
      <c r="I86" s="274">
        <v>3.3814999999999998E-2</v>
      </c>
      <c r="J86" s="277">
        <v>72726.399999999994</v>
      </c>
      <c r="K86" s="278">
        <v>2459.1999999999998</v>
      </c>
      <c r="L86" s="5">
        <v>10.53</v>
      </c>
    </row>
    <row r="87" spans="1:12">
      <c r="A87">
        <v>79</v>
      </c>
      <c r="B87" s="271">
        <v>5.4197000000000002E-2</v>
      </c>
      <c r="C87" s="272">
        <v>5.2767000000000001E-2</v>
      </c>
      <c r="D87" s="275">
        <v>58192.7</v>
      </c>
      <c r="E87" s="276">
        <v>3070.7</v>
      </c>
      <c r="F87" s="5">
        <v>8.44</v>
      </c>
      <c r="G87" t="s">
        <v>19</v>
      </c>
      <c r="H87" s="273">
        <v>4.6165999999999999E-2</v>
      </c>
      <c r="I87" s="274">
        <v>4.5123999999999997E-2</v>
      </c>
      <c r="J87" s="277">
        <v>70267.199999999997</v>
      </c>
      <c r="K87" s="278">
        <v>3170.7</v>
      </c>
      <c r="L87" s="5">
        <v>9.8800000000000008</v>
      </c>
    </row>
    <row r="88" spans="1:12">
      <c r="A88">
        <v>80</v>
      </c>
      <c r="B88" s="271">
        <v>6.1113000000000001E-2</v>
      </c>
      <c r="C88" s="272">
        <v>5.9301E-2</v>
      </c>
      <c r="D88" s="275">
        <v>55122</v>
      </c>
      <c r="E88" s="276">
        <v>3268.8</v>
      </c>
      <c r="F88" s="5">
        <v>7.89</v>
      </c>
      <c r="G88" t="s">
        <v>19</v>
      </c>
      <c r="H88" s="273">
        <v>4.2347000000000003E-2</v>
      </c>
      <c r="I88" s="274">
        <v>4.1468999999999999E-2</v>
      </c>
      <c r="J88" s="277">
        <v>67096.5</v>
      </c>
      <c r="K88" s="278">
        <v>2782.4</v>
      </c>
      <c r="L88" s="5">
        <v>9.32</v>
      </c>
    </row>
    <row r="89" spans="1:12">
      <c r="A89">
        <v>81</v>
      </c>
      <c r="B89" s="271">
        <v>7.0680000000000007E-2</v>
      </c>
      <c r="C89" s="272">
        <v>6.8266999999999994E-2</v>
      </c>
      <c r="D89" s="275">
        <v>51853.2</v>
      </c>
      <c r="E89" s="276">
        <v>3539.9</v>
      </c>
      <c r="F89" s="5">
        <v>7.35</v>
      </c>
      <c r="G89" t="s">
        <v>19</v>
      </c>
      <c r="H89" s="273">
        <v>5.2652999999999998E-2</v>
      </c>
      <c r="I89" s="274">
        <v>5.1303000000000001E-2</v>
      </c>
      <c r="J89" s="277">
        <v>64314.1</v>
      </c>
      <c r="K89" s="278">
        <v>3299.5</v>
      </c>
      <c r="L89" s="5">
        <v>8.7100000000000009</v>
      </c>
    </row>
    <row r="90" spans="1:12">
      <c r="A90">
        <v>82</v>
      </c>
      <c r="B90" s="271">
        <v>8.158E-2</v>
      </c>
      <c r="C90" s="272">
        <v>7.8382999999999994E-2</v>
      </c>
      <c r="D90" s="275">
        <v>48313.4</v>
      </c>
      <c r="E90" s="276">
        <v>3786.9</v>
      </c>
      <c r="F90" s="5">
        <v>6.85</v>
      </c>
      <c r="G90" t="s">
        <v>19</v>
      </c>
      <c r="H90" s="273">
        <v>5.3960000000000001E-2</v>
      </c>
      <c r="I90" s="274">
        <v>5.2541999999999998E-2</v>
      </c>
      <c r="J90" s="277">
        <v>61014.6</v>
      </c>
      <c r="K90" s="278">
        <v>3205.9</v>
      </c>
      <c r="L90" s="5">
        <v>8.15</v>
      </c>
    </row>
    <row r="91" spans="1:12">
      <c r="A91">
        <v>83</v>
      </c>
      <c r="B91" s="271">
        <v>8.6114999999999997E-2</v>
      </c>
      <c r="C91" s="272">
        <v>8.2559999999999995E-2</v>
      </c>
      <c r="D91" s="275">
        <v>44526.400000000001</v>
      </c>
      <c r="E91" s="276">
        <v>3676.1</v>
      </c>
      <c r="F91" s="5">
        <v>6.39</v>
      </c>
      <c r="G91" t="s">
        <v>19</v>
      </c>
      <c r="H91" s="273">
        <v>6.3258999999999996E-2</v>
      </c>
      <c r="I91" s="274">
        <v>6.1318999999999999E-2</v>
      </c>
      <c r="J91" s="277">
        <v>57808.7</v>
      </c>
      <c r="K91" s="278">
        <v>3544.8</v>
      </c>
      <c r="L91" s="5">
        <v>7.57</v>
      </c>
    </row>
    <row r="92" spans="1:12">
      <c r="A92">
        <v>84</v>
      </c>
      <c r="B92" s="271">
        <v>0.100894</v>
      </c>
      <c r="C92" s="272">
        <v>9.6048999999999995E-2</v>
      </c>
      <c r="D92" s="275">
        <v>40850.300000000003</v>
      </c>
      <c r="E92" s="276">
        <v>3923.6</v>
      </c>
      <c r="F92" s="5">
        <v>5.92</v>
      </c>
      <c r="G92" t="s">
        <v>19</v>
      </c>
      <c r="H92" s="273">
        <v>7.3078000000000004E-2</v>
      </c>
      <c r="I92" s="274">
        <v>7.0501999999999995E-2</v>
      </c>
      <c r="J92" s="277">
        <v>54264</v>
      </c>
      <c r="K92" s="278">
        <v>3825.7</v>
      </c>
      <c r="L92" s="5">
        <v>7.04</v>
      </c>
    </row>
    <row r="93" spans="1:12">
      <c r="A93">
        <v>85</v>
      </c>
      <c r="B93" s="271">
        <v>0.112056</v>
      </c>
      <c r="C93" s="272">
        <v>0.106111</v>
      </c>
      <c r="D93" s="275">
        <v>36926.699999999997</v>
      </c>
      <c r="E93" s="276">
        <v>3918.3</v>
      </c>
      <c r="F93" s="5">
        <v>5.5</v>
      </c>
      <c r="G93" t="s">
        <v>19</v>
      </c>
      <c r="H93" s="273">
        <v>9.0935000000000002E-2</v>
      </c>
      <c r="I93" s="274">
        <v>8.6980000000000002E-2</v>
      </c>
      <c r="J93" s="277">
        <v>50438.2</v>
      </c>
      <c r="K93" s="278">
        <v>4387.1000000000004</v>
      </c>
      <c r="L93" s="5">
        <v>6.53</v>
      </c>
    </row>
    <row r="94" spans="1:12">
      <c r="A94">
        <v>86</v>
      </c>
      <c r="B94" s="271">
        <v>0.12968099999999999</v>
      </c>
      <c r="C94" s="272">
        <v>0.121785</v>
      </c>
      <c r="D94" s="275">
        <v>33008.400000000001</v>
      </c>
      <c r="E94" s="276">
        <v>4019.9</v>
      </c>
      <c r="F94" s="5">
        <v>5.0999999999999996</v>
      </c>
      <c r="G94" t="s">
        <v>19</v>
      </c>
      <c r="H94" s="273">
        <v>8.6419999999999997E-2</v>
      </c>
      <c r="I94" s="274">
        <v>8.2839999999999997E-2</v>
      </c>
      <c r="J94" s="277">
        <v>46051.1</v>
      </c>
      <c r="K94" s="278">
        <v>3814.9</v>
      </c>
      <c r="L94" s="5">
        <v>6.11</v>
      </c>
    </row>
    <row r="95" spans="1:12">
      <c r="A95">
        <v>87</v>
      </c>
      <c r="B95" s="271">
        <v>0.14560400000000001</v>
      </c>
      <c r="C95" s="272">
        <v>0.13572300000000001</v>
      </c>
      <c r="D95" s="275">
        <v>28988.5</v>
      </c>
      <c r="E95" s="276">
        <v>3934.4</v>
      </c>
      <c r="F95" s="5">
        <v>4.7300000000000004</v>
      </c>
      <c r="G95" t="s">
        <v>19</v>
      </c>
      <c r="H95" s="273">
        <v>0.108557</v>
      </c>
      <c r="I95" s="274">
        <v>0.102968</v>
      </c>
      <c r="J95" s="277">
        <v>42236.2</v>
      </c>
      <c r="K95" s="278">
        <v>4349</v>
      </c>
      <c r="L95" s="5">
        <v>5.61</v>
      </c>
    </row>
    <row r="96" spans="1:12">
      <c r="A96">
        <v>88</v>
      </c>
      <c r="B96" s="271">
        <v>0.16600500000000001</v>
      </c>
      <c r="C96" s="272">
        <v>0.153282</v>
      </c>
      <c r="D96" s="275">
        <v>25054</v>
      </c>
      <c r="E96" s="276">
        <v>3840.3</v>
      </c>
      <c r="F96" s="5">
        <v>4.4000000000000004</v>
      </c>
      <c r="G96" t="s">
        <v>19</v>
      </c>
      <c r="H96" s="273">
        <v>0.118025</v>
      </c>
      <c r="I96" s="274">
        <v>0.11144800000000001</v>
      </c>
      <c r="J96" s="277">
        <v>37887.199999999997</v>
      </c>
      <c r="K96" s="278">
        <v>4222.5</v>
      </c>
      <c r="L96" s="5">
        <v>5.2</v>
      </c>
    </row>
    <row r="97" spans="1:12">
      <c r="A97">
        <v>89</v>
      </c>
      <c r="B97" s="271">
        <v>0.178503</v>
      </c>
      <c r="C97" s="272">
        <v>0.16387699999999999</v>
      </c>
      <c r="D97" s="275">
        <v>21213.7</v>
      </c>
      <c r="E97" s="276">
        <v>3476.4</v>
      </c>
      <c r="F97" s="5">
        <v>4.0999999999999996</v>
      </c>
      <c r="G97" t="s">
        <v>19</v>
      </c>
      <c r="H97" s="273">
        <v>0.13727200000000001</v>
      </c>
      <c r="I97" s="274">
        <v>0.12845500000000001</v>
      </c>
      <c r="J97" s="277">
        <v>33664.800000000003</v>
      </c>
      <c r="K97" s="278">
        <v>4324.3999999999996</v>
      </c>
      <c r="L97" s="5">
        <v>4.79</v>
      </c>
    </row>
    <row r="98" spans="1:12">
      <c r="A98">
        <v>90</v>
      </c>
      <c r="B98" s="271">
        <v>0.17281099999999999</v>
      </c>
      <c r="C98" s="272">
        <v>0.15906699999999999</v>
      </c>
      <c r="D98" s="275">
        <v>17737.3</v>
      </c>
      <c r="E98" s="276">
        <v>2821.4</v>
      </c>
      <c r="F98" s="5">
        <v>3.81</v>
      </c>
      <c r="G98" t="s">
        <v>19</v>
      </c>
      <c r="H98" s="273">
        <v>0.15415599999999999</v>
      </c>
      <c r="I98" s="274">
        <v>0.143124</v>
      </c>
      <c r="J98" s="277">
        <v>29340.400000000001</v>
      </c>
      <c r="K98" s="278">
        <v>4199.3</v>
      </c>
      <c r="L98" s="5">
        <v>4.42</v>
      </c>
    </row>
    <row r="99" spans="1:12">
      <c r="A99">
        <v>91</v>
      </c>
      <c r="B99" s="271">
        <v>0.23557700000000001</v>
      </c>
      <c r="C99" s="272">
        <v>0.210753</v>
      </c>
      <c r="D99" s="275">
        <v>14915.9</v>
      </c>
      <c r="E99" s="276">
        <v>3143.6</v>
      </c>
      <c r="F99" s="5">
        <v>3.43</v>
      </c>
      <c r="G99" t="s">
        <v>19</v>
      </c>
      <c r="H99" s="273">
        <v>0.178479</v>
      </c>
      <c r="I99" s="274">
        <v>0.163857</v>
      </c>
      <c r="J99" s="277">
        <v>25141</v>
      </c>
      <c r="K99" s="278">
        <v>4119.5</v>
      </c>
      <c r="L99" s="5">
        <v>4.07</v>
      </c>
    </row>
    <row r="100" spans="1:12">
      <c r="A100">
        <v>92</v>
      </c>
      <c r="B100" s="271">
        <v>0.27655299999999999</v>
      </c>
      <c r="C100" s="272">
        <v>0.24295800000000001</v>
      </c>
      <c r="D100" s="275">
        <v>11772.3</v>
      </c>
      <c r="E100" s="276">
        <v>2860.2</v>
      </c>
      <c r="F100" s="5">
        <v>3.22</v>
      </c>
      <c r="G100" t="s">
        <v>19</v>
      </c>
      <c r="H100" s="273">
        <v>0.212146</v>
      </c>
      <c r="I100" s="274">
        <v>0.191801</v>
      </c>
      <c r="J100" s="277">
        <v>21021.5</v>
      </c>
      <c r="K100" s="278">
        <v>4031.9</v>
      </c>
      <c r="L100" s="5">
        <v>3.78</v>
      </c>
    </row>
    <row r="101" spans="1:12">
      <c r="A101">
        <v>93</v>
      </c>
      <c r="B101" s="271">
        <v>0.23664099999999999</v>
      </c>
      <c r="C101" s="272">
        <v>0.21160399999999999</v>
      </c>
      <c r="D101" s="275">
        <v>8912.1</v>
      </c>
      <c r="E101" s="276">
        <v>1885.8</v>
      </c>
      <c r="F101" s="5">
        <v>3.09</v>
      </c>
      <c r="G101" t="s">
        <v>19</v>
      </c>
      <c r="H101" s="273">
        <v>0.20629</v>
      </c>
      <c r="I101" s="274">
        <v>0.187002</v>
      </c>
      <c r="J101" s="277">
        <v>16989.599999999999</v>
      </c>
      <c r="K101" s="278">
        <v>3177.1</v>
      </c>
      <c r="L101" s="5">
        <v>3.55</v>
      </c>
    </row>
    <row r="102" spans="1:12">
      <c r="A102">
        <v>94</v>
      </c>
      <c r="B102" s="271">
        <v>0.29464299999999999</v>
      </c>
      <c r="C102" s="272">
        <v>0.25680900000000001</v>
      </c>
      <c r="D102" s="275">
        <v>7026.3</v>
      </c>
      <c r="E102" s="276">
        <v>1804.4</v>
      </c>
      <c r="F102" s="5">
        <v>2.79</v>
      </c>
      <c r="G102" t="s">
        <v>19</v>
      </c>
      <c r="H102" s="273">
        <v>0.248555</v>
      </c>
      <c r="I102" s="274">
        <v>0.22108</v>
      </c>
      <c r="J102" s="277">
        <v>13812.5</v>
      </c>
      <c r="K102" s="278">
        <v>3053.7</v>
      </c>
      <c r="L102" s="5">
        <v>3.25</v>
      </c>
    </row>
    <row r="103" spans="1:12">
      <c r="A103">
        <v>95</v>
      </c>
      <c r="B103" s="271">
        <v>0.32653100000000002</v>
      </c>
      <c r="C103" s="272">
        <v>0.28070200000000001</v>
      </c>
      <c r="D103" s="275">
        <v>5221.8999999999996</v>
      </c>
      <c r="E103" s="276">
        <v>1465.8</v>
      </c>
      <c r="F103" s="5">
        <v>2.57</v>
      </c>
      <c r="G103" t="s">
        <v>19</v>
      </c>
      <c r="H103" s="273">
        <v>0.28597800000000001</v>
      </c>
      <c r="I103" s="274">
        <v>0.25020199999999998</v>
      </c>
      <c r="J103" s="277">
        <v>10758.8</v>
      </c>
      <c r="K103" s="278">
        <v>2691.9</v>
      </c>
      <c r="L103" s="5">
        <v>3.04</v>
      </c>
    </row>
    <row r="104" spans="1:12">
      <c r="A104">
        <v>96</v>
      </c>
      <c r="B104" s="271">
        <v>0.28828799999999999</v>
      </c>
      <c r="C104" s="272">
        <v>0.251969</v>
      </c>
      <c r="D104" s="275">
        <v>3756.1</v>
      </c>
      <c r="E104" s="276">
        <v>946.4</v>
      </c>
      <c r="F104" s="5">
        <v>2.38</v>
      </c>
      <c r="G104" t="s">
        <v>19</v>
      </c>
      <c r="H104" s="273">
        <v>0.352941</v>
      </c>
      <c r="I104" s="274">
        <v>0.3</v>
      </c>
      <c r="J104" s="277">
        <v>8066.9</v>
      </c>
      <c r="K104" s="278">
        <v>2420.1</v>
      </c>
      <c r="L104" s="5">
        <v>2.88</v>
      </c>
    </row>
    <row r="105" spans="1:12">
      <c r="A105">
        <v>97</v>
      </c>
      <c r="B105" s="271">
        <v>0.394737</v>
      </c>
      <c r="C105" s="272">
        <v>0.32967000000000002</v>
      </c>
      <c r="D105" s="275">
        <v>2809.7</v>
      </c>
      <c r="E105" s="276">
        <v>926.3</v>
      </c>
      <c r="F105" s="5">
        <v>2.02</v>
      </c>
      <c r="G105" t="s">
        <v>19</v>
      </c>
      <c r="H105" s="273">
        <v>0.294821</v>
      </c>
      <c r="I105" s="274">
        <v>0.25694400000000001</v>
      </c>
      <c r="J105" s="277">
        <v>5646.9</v>
      </c>
      <c r="K105" s="278">
        <v>1450.9</v>
      </c>
      <c r="L105" s="5">
        <v>2.9</v>
      </c>
    </row>
    <row r="106" spans="1:12">
      <c r="A106">
        <v>98</v>
      </c>
      <c r="B106" s="271">
        <v>0.54054100000000005</v>
      </c>
      <c r="C106" s="272">
        <v>0.42553200000000002</v>
      </c>
      <c r="D106" s="275">
        <v>1883.4</v>
      </c>
      <c r="E106" s="276">
        <v>801.4</v>
      </c>
      <c r="F106" s="5">
        <v>1.77</v>
      </c>
      <c r="G106" t="s">
        <v>19</v>
      </c>
      <c r="H106" s="273">
        <v>0.29910700000000001</v>
      </c>
      <c r="I106" s="274">
        <v>0.26019399999999998</v>
      </c>
      <c r="J106" s="277">
        <v>4195.8999999999996</v>
      </c>
      <c r="K106" s="278">
        <v>1091.8</v>
      </c>
      <c r="L106" s="5">
        <v>2.74</v>
      </c>
    </row>
    <row r="107" spans="1:12">
      <c r="A107">
        <v>99</v>
      </c>
      <c r="B107" s="271">
        <v>0.46428599999999998</v>
      </c>
      <c r="C107" s="272">
        <v>0.37681199999999998</v>
      </c>
      <c r="D107" s="275">
        <v>1082</v>
      </c>
      <c r="E107" s="276">
        <v>407.7</v>
      </c>
      <c r="F107" s="5">
        <v>1.7</v>
      </c>
      <c r="G107" t="s">
        <v>19</v>
      </c>
      <c r="H107" s="273">
        <v>0.36507899999999999</v>
      </c>
      <c r="I107" s="274">
        <v>0.30872500000000003</v>
      </c>
      <c r="J107" s="277">
        <v>3104.2</v>
      </c>
      <c r="K107" s="278">
        <v>958.3</v>
      </c>
      <c r="L107" s="5">
        <v>2.52</v>
      </c>
    </row>
    <row r="108" spans="1:12">
      <c r="A108">
        <v>100</v>
      </c>
      <c r="B108" s="271">
        <v>0.61538499999999996</v>
      </c>
      <c r="C108" s="272">
        <v>0.47058800000000001</v>
      </c>
      <c r="D108" s="275">
        <v>674.3</v>
      </c>
      <c r="E108" s="276">
        <v>317.3</v>
      </c>
      <c r="F108" s="5">
        <v>1.43</v>
      </c>
      <c r="G108" t="s">
        <v>19</v>
      </c>
      <c r="H108" s="273">
        <v>0.38297900000000001</v>
      </c>
      <c r="I108" s="274">
        <v>0.32142900000000002</v>
      </c>
      <c r="J108" s="277">
        <v>2145.8000000000002</v>
      </c>
      <c r="K108" s="278">
        <v>689.7</v>
      </c>
      <c r="L108" s="5">
        <v>2.4300000000000002</v>
      </c>
    </row>
  </sheetData>
  <mergeCells count="3">
    <mergeCell ref="K1:L1"/>
    <mergeCell ref="B6:F6"/>
    <mergeCell ref="H6:L6"/>
  </mergeCell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108"/>
  <sheetViews>
    <sheetView workbookViewId="0"/>
  </sheetViews>
  <sheetFormatPr defaultRowHeight="12.5"/>
  <sheetData>
    <row r="1" spans="1:12" ht="13">
      <c r="A1" s="3" t="s">
        <v>7</v>
      </c>
      <c r="B1" s="3"/>
      <c r="C1" s="3"/>
      <c r="D1" s="3"/>
      <c r="E1" s="3"/>
      <c r="F1" s="3"/>
      <c r="G1" s="3"/>
      <c r="H1" s="3"/>
      <c r="I1" s="3"/>
      <c r="J1" s="3"/>
      <c r="K1" s="355" t="str">
        <f>HYPERLINK("#'Contents'!A1", "Back to contents")</f>
        <v>Back to contents</v>
      </c>
      <c r="L1" s="35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52</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56" t="s">
        <v>12</v>
      </c>
      <c r="C6" s="356"/>
      <c r="D6" s="356"/>
      <c r="E6" s="356"/>
      <c r="F6" s="356"/>
      <c r="H6" s="356" t="s">
        <v>13</v>
      </c>
      <c r="I6" s="356"/>
      <c r="J6" s="356"/>
      <c r="K6" s="356"/>
      <c r="L6" s="35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263">
        <v>3.7759999999999998E-3</v>
      </c>
      <c r="C8" s="264">
        <v>3.7690000000000002E-3</v>
      </c>
      <c r="D8" s="267">
        <v>100000</v>
      </c>
      <c r="E8" s="268">
        <v>376.9</v>
      </c>
      <c r="F8" s="5">
        <v>78.05</v>
      </c>
      <c r="G8" t="s">
        <v>19</v>
      </c>
      <c r="H8" s="265">
        <v>3.3409999999999998E-3</v>
      </c>
      <c r="I8" s="266">
        <v>3.336E-3</v>
      </c>
      <c r="J8" s="269">
        <v>100000</v>
      </c>
      <c r="K8" s="270">
        <v>333.6</v>
      </c>
      <c r="L8" s="5">
        <v>82.26</v>
      </c>
    </row>
    <row r="9" spans="1:12">
      <c r="A9">
        <v>1</v>
      </c>
      <c r="B9" s="263">
        <v>0</v>
      </c>
      <c r="C9" s="264">
        <v>0</v>
      </c>
      <c r="D9" s="267">
        <v>99623.1</v>
      </c>
      <c r="E9" s="268">
        <v>0</v>
      </c>
      <c r="F9" s="5">
        <v>77.349999999999994</v>
      </c>
      <c r="G9" t="s">
        <v>19</v>
      </c>
      <c r="H9" s="265">
        <v>3.2000000000000003E-4</v>
      </c>
      <c r="I9" s="266">
        <v>3.19E-4</v>
      </c>
      <c r="J9" s="269">
        <v>99666.4</v>
      </c>
      <c r="K9" s="270">
        <v>31.8</v>
      </c>
      <c r="L9" s="5">
        <v>81.53</v>
      </c>
    </row>
    <row r="10" spans="1:12">
      <c r="A10">
        <v>2</v>
      </c>
      <c r="B10" s="263">
        <v>2.34E-4</v>
      </c>
      <c r="C10" s="264">
        <v>2.34E-4</v>
      </c>
      <c r="D10" s="267">
        <v>99623.1</v>
      </c>
      <c r="E10" s="268">
        <v>23.3</v>
      </c>
      <c r="F10" s="5">
        <v>76.349999999999994</v>
      </c>
      <c r="G10" t="s">
        <v>19</v>
      </c>
      <c r="H10" s="265">
        <v>8.1000000000000004E-5</v>
      </c>
      <c r="I10" s="266">
        <v>8.1000000000000004E-5</v>
      </c>
      <c r="J10" s="269">
        <v>99634.6</v>
      </c>
      <c r="K10" s="270">
        <v>8</v>
      </c>
      <c r="L10" s="5">
        <v>80.56</v>
      </c>
    </row>
    <row r="11" spans="1:12">
      <c r="A11">
        <v>3</v>
      </c>
      <c r="B11" s="263">
        <v>0</v>
      </c>
      <c r="C11" s="264">
        <v>0</v>
      </c>
      <c r="D11" s="267">
        <v>99599.9</v>
      </c>
      <c r="E11" s="268">
        <v>0</v>
      </c>
      <c r="F11" s="5">
        <v>75.36</v>
      </c>
      <c r="G11" t="s">
        <v>19</v>
      </c>
      <c r="H11" s="265">
        <v>8.0000000000000007E-5</v>
      </c>
      <c r="I11" s="266">
        <v>8.0000000000000007E-5</v>
      </c>
      <c r="J11" s="269">
        <v>99626.6</v>
      </c>
      <c r="K11" s="270">
        <v>8</v>
      </c>
      <c r="L11" s="5">
        <v>79.56</v>
      </c>
    </row>
    <row r="12" spans="1:12">
      <c r="A12">
        <v>4</v>
      </c>
      <c r="B12" s="263">
        <v>0</v>
      </c>
      <c r="C12" s="264">
        <v>0</v>
      </c>
      <c r="D12" s="267">
        <v>99599.9</v>
      </c>
      <c r="E12" s="268">
        <v>0</v>
      </c>
      <c r="F12" s="5">
        <v>74.36</v>
      </c>
      <c r="G12" t="s">
        <v>19</v>
      </c>
      <c r="H12" s="265">
        <v>8.0000000000000007E-5</v>
      </c>
      <c r="I12" s="266">
        <v>8.0000000000000007E-5</v>
      </c>
      <c r="J12" s="269">
        <v>99618.6</v>
      </c>
      <c r="K12" s="270">
        <v>8</v>
      </c>
      <c r="L12" s="5">
        <v>78.569999999999993</v>
      </c>
    </row>
    <row r="13" spans="1:12">
      <c r="A13">
        <v>5</v>
      </c>
      <c r="B13" s="263">
        <v>1.6000000000000001E-4</v>
      </c>
      <c r="C13" s="264">
        <v>1.6000000000000001E-4</v>
      </c>
      <c r="D13" s="267">
        <v>99599.9</v>
      </c>
      <c r="E13" s="268">
        <v>15.9</v>
      </c>
      <c r="F13" s="5">
        <v>73.36</v>
      </c>
      <c r="G13" t="s">
        <v>19</v>
      </c>
      <c r="H13" s="265">
        <v>1.6899999999999999E-4</v>
      </c>
      <c r="I13" s="266">
        <v>1.6899999999999999E-4</v>
      </c>
      <c r="J13" s="269">
        <v>99610.6</v>
      </c>
      <c r="K13" s="270">
        <v>16.8</v>
      </c>
      <c r="L13" s="5">
        <v>77.58</v>
      </c>
    </row>
    <row r="14" spans="1:12">
      <c r="A14">
        <v>6</v>
      </c>
      <c r="B14" s="263">
        <v>1.6799999999999999E-4</v>
      </c>
      <c r="C14" s="264">
        <v>1.6799999999999999E-4</v>
      </c>
      <c r="D14" s="267">
        <v>99583.9</v>
      </c>
      <c r="E14" s="268">
        <v>16.7</v>
      </c>
      <c r="F14" s="5">
        <v>72.38</v>
      </c>
      <c r="G14" t="s">
        <v>19</v>
      </c>
      <c r="H14" s="265">
        <v>0</v>
      </c>
      <c r="I14" s="266">
        <v>0</v>
      </c>
      <c r="J14" s="269">
        <v>99593.8</v>
      </c>
      <c r="K14" s="270">
        <v>0</v>
      </c>
      <c r="L14" s="5">
        <v>76.59</v>
      </c>
    </row>
    <row r="15" spans="1:12">
      <c r="A15">
        <v>7</v>
      </c>
      <c r="B15" s="263">
        <v>8.6000000000000003E-5</v>
      </c>
      <c r="C15" s="264">
        <v>8.6000000000000003E-5</v>
      </c>
      <c r="D15" s="267">
        <v>99567.2</v>
      </c>
      <c r="E15" s="268">
        <v>8.5</v>
      </c>
      <c r="F15" s="5">
        <v>71.39</v>
      </c>
      <c r="G15" t="s">
        <v>19</v>
      </c>
      <c r="H15" s="265">
        <v>9.1000000000000003E-5</v>
      </c>
      <c r="I15" s="266">
        <v>9.1000000000000003E-5</v>
      </c>
      <c r="J15" s="269">
        <v>99593.8</v>
      </c>
      <c r="K15" s="270">
        <v>9.1</v>
      </c>
      <c r="L15" s="5">
        <v>75.59</v>
      </c>
    </row>
    <row r="16" spans="1:12">
      <c r="A16">
        <v>8</v>
      </c>
      <c r="B16" s="263">
        <v>2.5999999999999998E-4</v>
      </c>
      <c r="C16" s="264">
        <v>2.5999999999999998E-4</v>
      </c>
      <c r="D16" s="267">
        <v>99558.7</v>
      </c>
      <c r="E16" s="268">
        <v>25.9</v>
      </c>
      <c r="F16" s="5">
        <v>70.39</v>
      </c>
      <c r="G16" t="s">
        <v>19</v>
      </c>
      <c r="H16" s="265">
        <v>1.85E-4</v>
      </c>
      <c r="I16" s="266">
        <v>1.85E-4</v>
      </c>
      <c r="J16" s="269">
        <v>99584.7</v>
      </c>
      <c r="K16" s="270">
        <v>18.399999999999999</v>
      </c>
      <c r="L16" s="5">
        <v>74.599999999999994</v>
      </c>
    </row>
    <row r="17" spans="1:12">
      <c r="A17">
        <v>9</v>
      </c>
      <c r="B17" s="263">
        <v>1.7899999999999999E-4</v>
      </c>
      <c r="C17" s="264">
        <v>1.7899999999999999E-4</v>
      </c>
      <c r="D17" s="267">
        <v>99532.7</v>
      </c>
      <c r="E17" s="268">
        <v>17.8</v>
      </c>
      <c r="F17" s="5">
        <v>69.41</v>
      </c>
      <c r="G17" t="s">
        <v>19</v>
      </c>
      <c r="H17" s="265">
        <v>0</v>
      </c>
      <c r="I17" s="266">
        <v>0</v>
      </c>
      <c r="J17" s="269">
        <v>99566.3</v>
      </c>
      <c r="K17" s="270">
        <v>0</v>
      </c>
      <c r="L17" s="5">
        <v>73.61</v>
      </c>
    </row>
    <row r="18" spans="1:12">
      <c r="A18">
        <v>10</v>
      </c>
      <c r="B18" s="263">
        <v>3.57E-4</v>
      </c>
      <c r="C18" s="264">
        <v>3.57E-4</v>
      </c>
      <c r="D18" s="267">
        <v>99514.9</v>
      </c>
      <c r="E18" s="268">
        <v>35.5</v>
      </c>
      <c r="F18" s="5">
        <v>68.42</v>
      </c>
      <c r="G18" t="s">
        <v>19</v>
      </c>
      <c r="H18" s="265">
        <v>0</v>
      </c>
      <c r="I18" s="266">
        <v>0</v>
      </c>
      <c r="J18" s="269">
        <v>99566.3</v>
      </c>
      <c r="K18" s="270">
        <v>0</v>
      </c>
      <c r="L18" s="5">
        <v>72.61</v>
      </c>
    </row>
    <row r="19" spans="1:12">
      <c r="A19">
        <v>11</v>
      </c>
      <c r="B19" s="263">
        <v>1.76E-4</v>
      </c>
      <c r="C19" s="264">
        <v>1.76E-4</v>
      </c>
      <c r="D19" s="267">
        <v>99479.4</v>
      </c>
      <c r="E19" s="268">
        <v>17.5</v>
      </c>
      <c r="F19" s="5">
        <v>67.45</v>
      </c>
      <c r="G19" t="s">
        <v>19</v>
      </c>
      <c r="H19" s="265">
        <v>9.2999999999999997E-5</v>
      </c>
      <c r="I19" s="266">
        <v>9.2999999999999997E-5</v>
      </c>
      <c r="J19" s="269">
        <v>99566.3</v>
      </c>
      <c r="K19" s="270">
        <v>9.1999999999999993</v>
      </c>
      <c r="L19" s="5">
        <v>71.61</v>
      </c>
    </row>
    <row r="20" spans="1:12">
      <c r="A20">
        <v>12</v>
      </c>
      <c r="B20" s="263">
        <v>1.6699999999999999E-4</v>
      </c>
      <c r="C20" s="264">
        <v>1.6699999999999999E-4</v>
      </c>
      <c r="D20" s="267">
        <v>99461.9</v>
      </c>
      <c r="E20" s="268">
        <v>16.600000000000001</v>
      </c>
      <c r="F20" s="5">
        <v>66.459999999999994</v>
      </c>
      <c r="G20" t="s">
        <v>19</v>
      </c>
      <c r="H20" s="265">
        <v>0</v>
      </c>
      <c r="I20" s="266">
        <v>0</v>
      </c>
      <c r="J20" s="269">
        <v>99557</v>
      </c>
      <c r="K20" s="270">
        <v>0</v>
      </c>
      <c r="L20" s="5">
        <v>70.62</v>
      </c>
    </row>
    <row r="21" spans="1:12">
      <c r="A21">
        <v>13</v>
      </c>
      <c r="B21" s="263">
        <v>8.1000000000000004E-5</v>
      </c>
      <c r="C21" s="264">
        <v>8.1000000000000004E-5</v>
      </c>
      <c r="D21" s="267">
        <v>99445.3</v>
      </c>
      <c r="E21" s="268">
        <v>8.1</v>
      </c>
      <c r="F21" s="5">
        <v>65.47</v>
      </c>
      <c r="G21" t="s">
        <v>19</v>
      </c>
      <c r="H21" s="265">
        <v>0</v>
      </c>
      <c r="I21" s="266">
        <v>0</v>
      </c>
      <c r="J21" s="269">
        <v>99557</v>
      </c>
      <c r="K21" s="270">
        <v>0</v>
      </c>
      <c r="L21" s="5">
        <v>69.62</v>
      </c>
    </row>
    <row r="22" spans="1:12">
      <c r="A22">
        <v>14</v>
      </c>
      <c r="B22" s="263">
        <v>3.9899999999999999E-4</v>
      </c>
      <c r="C22" s="264">
        <v>3.9899999999999999E-4</v>
      </c>
      <c r="D22" s="267">
        <v>99437.3</v>
      </c>
      <c r="E22" s="268">
        <v>39.6</v>
      </c>
      <c r="F22" s="5">
        <v>64.48</v>
      </c>
      <c r="G22" t="s">
        <v>19</v>
      </c>
      <c r="H22" s="265">
        <v>8.3999999999999995E-5</v>
      </c>
      <c r="I22" s="266">
        <v>8.3999999999999995E-5</v>
      </c>
      <c r="J22" s="269">
        <v>99557</v>
      </c>
      <c r="K22" s="270">
        <v>8.4</v>
      </c>
      <c r="L22" s="5">
        <v>68.62</v>
      </c>
    </row>
    <row r="23" spans="1:12">
      <c r="A23">
        <v>15</v>
      </c>
      <c r="B23" s="263">
        <v>1.5799999999999999E-4</v>
      </c>
      <c r="C23" s="264">
        <v>1.5799999999999999E-4</v>
      </c>
      <c r="D23" s="267">
        <v>99397.6</v>
      </c>
      <c r="E23" s="268">
        <v>15.7</v>
      </c>
      <c r="F23" s="5">
        <v>63.5</v>
      </c>
      <c r="G23" t="s">
        <v>19</v>
      </c>
      <c r="H23" s="265">
        <v>2.4699999999999999E-4</v>
      </c>
      <c r="I23" s="266">
        <v>2.4699999999999999E-4</v>
      </c>
      <c r="J23" s="269">
        <v>99548.7</v>
      </c>
      <c r="K23" s="270">
        <v>24.6</v>
      </c>
      <c r="L23" s="5">
        <v>67.62</v>
      </c>
    </row>
    <row r="24" spans="1:12">
      <c r="A24">
        <v>16</v>
      </c>
      <c r="B24" s="263">
        <v>9.5E-4</v>
      </c>
      <c r="C24" s="264">
        <v>9.5E-4</v>
      </c>
      <c r="D24" s="267">
        <v>99381.9</v>
      </c>
      <c r="E24" s="268">
        <v>94.4</v>
      </c>
      <c r="F24" s="5">
        <v>62.51</v>
      </c>
      <c r="G24" t="s">
        <v>19</v>
      </c>
      <c r="H24" s="265">
        <v>8.3999999999999995E-5</v>
      </c>
      <c r="I24" s="266">
        <v>8.3999999999999995E-5</v>
      </c>
      <c r="J24" s="269">
        <v>99524.1</v>
      </c>
      <c r="K24" s="270">
        <v>8.3000000000000007</v>
      </c>
      <c r="L24" s="5">
        <v>66.64</v>
      </c>
    </row>
    <row r="25" spans="1:12">
      <c r="A25">
        <v>17</v>
      </c>
      <c r="B25" s="263">
        <v>4.6999999999999999E-4</v>
      </c>
      <c r="C25" s="264">
        <v>4.6900000000000002E-4</v>
      </c>
      <c r="D25" s="267">
        <v>99287.6</v>
      </c>
      <c r="E25" s="268">
        <v>46.6</v>
      </c>
      <c r="F25" s="5">
        <v>61.57</v>
      </c>
      <c r="G25" t="s">
        <v>19</v>
      </c>
      <c r="H25" s="265">
        <v>1.65E-4</v>
      </c>
      <c r="I25" s="266">
        <v>1.65E-4</v>
      </c>
      <c r="J25" s="269">
        <v>99515.8</v>
      </c>
      <c r="K25" s="270">
        <v>16.5</v>
      </c>
      <c r="L25" s="5">
        <v>65.64</v>
      </c>
    </row>
    <row r="26" spans="1:12">
      <c r="A26">
        <v>18</v>
      </c>
      <c r="B26" s="263">
        <v>7.7800000000000005E-4</v>
      </c>
      <c r="C26" s="264">
        <v>7.7700000000000002E-4</v>
      </c>
      <c r="D26" s="267">
        <v>99240.9</v>
      </c>
      <c r="E26" s="268">
        <v>77.099999999999994</v>
      </c>
      <c r="F26" s="5">
        <v>60.6</v>
      </c>
      <c r="G26" t="s">
        <v>19</v>
      </c>
      <c r="H26" s="265">
        <v>3.21E-4</v>
      </c>
      <c r="I26" s="266">
        <v>3.21E-4</v>
      </c>
      <c r="J26" s="269">
        <v>99499.3</v>
      </c>
      <c r="K26" s="270">
        <v>32</v>
      </c>
      <c r="L26" s="5">
        <v>64.650000000000006</v>
      </c>
    </row>
    <row r="27" spans="1:12">
      <c r="A27">
        <v>19</v>
      </c>
      <c r="B27" s="263">
        <v>1.0449999999999999E-3</v>
      </c>
      <c r="C27" s="264">
        <v>1.0449999999999999E-3</v>
      </c>
      <c r="D27" s="267">
        <v>99163.8</v>
      </c>
      <c r="E27" s="268">
        <v>103.6</v>
      </c>
      <c r="F27" s="5">
        <v>59.65</v>
      </c>
      <c r="G27" t="s">
        <v>19</v>
      </c>
      <c r="H27" s="265">
        <v>0</v>
      </c>
      <c r="I27" s="266">
        <v>0</v>
      </c>
      <c r="J27" s="269">
        <v>99467.4</v>
      </c>
      <c r="K27" s="270">
        <v>0</v>
      </c>
      <c r="L27" s="5">
        <v>63.67</v>
      </c>
    </row>
    <row r="28" spans="1:12">
      <c r="A28">
        <v>20</v>
      </c>
      <c r="B28" s="263">
        <v>8.9499999999999996E-4</v>
      </c>
      <c r="C28" s="264">
        <v>8.9499999999999996E-4</v>
      </c>
      <c r="D28" s="267">
        <v>99060.2</v>
      </c>
      <c r="E28" s="268">
        <v>88.6</v>
      </c>
      <c r="F28" s="5">
        <v>58.71</v>
      </c>
      <c r="G28" t="s">
        <v>19</v>
      </c>
      <c r="H28" s="265">
        <v>1.7000000000000001E-4</v>
      </c>
      <c r="I28" s="266">
        <v>1.7000000000000001E-4</v>
      </c>
      <c r="J28" s="269">
        <v>99467.4</v>
      </c>
      <c r="K28" s="270">
        <v>16.899999999999999</v>
      </c>
      <c r="L28" s="5">
        <v>62.67</v>
      </c>
    </row>
    <row r="29" spans="1:12">
      <c r="A29">
        <v>21</v>
      </c>
      <c r="B29" s="263">
        <v>7.9100000000000004E-4</v>
      </c>
      <c r="C29" s="264">
        <v>7.9100000000000004E-4</v>
      </c>
      <c r="D29" s="267">
        <v>98971.6</v>
      </c>
      <c r="E29" s="268">
        <v>78.3</v>
      </c>
      <c r="F29" s="5">
        <v>57.76</v>
      </c>
      <c r="G29" t="s">
        <v>19</v>
      </c>
      <c r="H29" s="265">
        <v>1.6699999999999999E-4</v>
      </c>
      <c r="I29" s="266">
        <v>1.6699999999999999E-4</v>
      </c>
      <c r="J29" s="269">
        <v>99450.4</v>
      </c>
      <c r="K29" s="270">
        <v>16.600000000000001</v>
      </c>
      <c r="L29" s="5">
        <v>61.69</v>
      </c>
    </row>
    <row r="30" spans="1:12">
      <c r="A30">
        <v>22</v>
      </c>
      <c r="B30" s="263">
        <v>1.183E-3</v>
      </c>
      <c r="C30" s="264">
        <v>1.1820000000000001E-3</v>
      </c>
      <c r="D30" s="267">
        <v>98893.3</v>
      </c>
      <c r="E30" s="268">
        <v>116.9</v>
      </c>
      <c r="F30" s="5">
        <v>56.81</v>
      </c>
      <c r="G30" t="s">
        <v>19</v>
      </c>
      <c r="H30" s="265">
        <v>0</v>
      </c>
      <c r="I30" s="266">
        <v>0</v>
      </c>
      <c r="J30" s="269">
        <v>99433.8</v>
      </c>
      <c r="K30" s="270">
        <v>0</v>
      </c>
      <c r="L30" s="5">
        <v>60.7</v>
      </c>
    </row>
    <row r="31" spans="1:12">
      <c r="A31">
        <v>23</v>
      </c>
      <c r="B31" s="263">
        <v>7.8600000000000002E-4</v>
      </c>
      <c r="C31" s="264">
        <v>7.85E-4</v>
      </c>
      <c r="D31" s="267">
        <v>98776.4</v>
      </c>
      <c r="E31" s="268">
        <v>77.599999999999994</v>
      </c>
      <c r="F31" s="5">
        <v>55.87</v>
      </c>
      <c r="G31" t="s">
        <v>19</v>
      </c>
      <c r="H31" s="265">
        <v>4.86E-4</v>
      </c>
      <c r="I31" s="266">
        <v>4.86E-4</v>
      </c>
      <c r="J31" s="269">
        <v>99433.8</v>
      </c>
      <c r="K31" s="270">
        <v>48.3</v>
      </c>
      <c r="L31" s="5">
        <v>59.7</v>
      </c>
    </row>
    <row r="32" spans="1:12">
      <c r="A32">
        <v>24</v>
      </c>
      <c r="B32" s="263">
        <v>6.3199999999999997E-4</v>
      </c>
      <c r="C32" s="264">
        <v>6.3199999999999997E-4</v>
      </c>
      <c r="D32" s="267">
        <v>98698.8</v>
      </c>
      <c r="E32" s="268">
        <v>62.3</v>
      </c>
      <c r="F32" s="5">
        <v>54.92</v>
      </c>
      <c r="G32" t="s">
        <v>19</v>
      </c>
      <c r="H32" s="265">
        <v>2.3699999999999999E-4</v>
      </c>
      <c r="I32" s="266">
        <v>2.3699999999999999E-4</v>
      </c>
      <c r="J32" s="269">
        <v>99385.5</v>
      </c>
      <c r="K32" s="270">
        <v>23.6</v>
      </c>
      <c r="L32" s="5">
        <v>58.72</v>
      </c>
    </row>
    <row r="33" spans="1:12">
      <c r="A33">
        <v>25</v>
      </c>
      <c r="B33" s="263">
        <v>1.114E-3</v>
      </c>
      <c r="C33" s="264">
        <v>1.1130000000000001E-3</v>
      </c>
      <c r="D33" s="267">
        <v>98636.5</v>
      </c>
      <c r="E33" s="268">
        <v>109.8</v>
      </c>
      <c r="F33" s="5">
        <v>53.95</v>
      </c>
      <c r="G33" t="s">
        <v>19</v>
      </c>
      <c r="H33" s="265">
        <v>3.1599999999999998E-4</v>
      </c>
      <c r="I33" s="266">
        <v>3.1599999999999998E-4</v>
      </c>
      <c r="J33" s="269">
        <v>99362</v>
      </c>
      <c r="K33" s="270">
        <v>31.4</v>
      </c>
      <c r="L33" s="5">
        <v>57.74</v>
      </c>
    </row>
    <row r="34" spans="1:12">
      <c r="A34">
        <v>26</v>
      </c>
      <c r="B34" s="263">
        <v>1.206E-3</v>
      </c>
      <c r="C34" s="264">
        <v>1.2049999999999999E-3</v>
      </c>
      <c r="D34" s="267">
        <v>98526.7</v>
      </c>
      <c r="E34" s="268">
        <v>118.7</v>
      </c>
      <c r="F34" s="5">
        <v>53.01</v>
      </c>
      <c r="G34" t="s">
        <v>19</v>
      </c>
      <c r="H34" s="265">
        <v>3.1300000000000002E-4</v>
      </c>
      <c r="I34" s="266">
        <v>3.1300000000000002E-4</v>
      </c>
      <c r="J34" s="269">
        <v>99330.6</v>
      </c>
      <c r="K34" s="270">
        <v>31.1</v>
      </c>
      <c r="L34" s="5">
        <v>56.76</v>
      </c>
    </row>
    <row r="35" spans="1:12">
      <c r="A35">
        <v>27</v>
      </c>
      <c r="B35" s="263">
        <v>7.18E-4</v>
      </c>
      <c r="C35" s="264">
        <v>7.18E-4</v>
      </c>
      <c r="D35" s="267">
        <v>98408</v>
      </c>
      <c r="E35" s="268">
        <v>70.7</v>
      </c>
      <c r="F35" s="5">
        <v>52.07</v>
      </c>
      <c r="G35" t="s">
        <v>19</v>
      </c>
      <c r="H35" s="265">
        <v>3.1300000000000002E-4</v>
      </c>
      <c r="I35" s="266">
        <v>3.1300000000000002E-4</v>
      </c>
      <c r="J35" s="269">
        <v>99299.4</v>
      </c>
      <c r="K35" s="270">
        <v>31.1</v>
      </c>
      <c r="L35" s="5">
        <v>55.77</v>
      </c>
    </row>
    <row r="36" spans="1:12">
      <c r="A36">
        <v>28</v>
      </c>
      <c r="B36" s="263">
        <v>9.859999999999999E-4</v>
      </c>
      <c r="C36" s="264">
        <v>9.8499999999999998E-4</v>
      </c>
      <c r="D36" s="267">
        <v>98337.3</v>
      </c>
      <c r="E36" s="268">
        <v>96.9</v>
      </c>
      <c r="F36" s="5">
        <v>51.11</v>
      </c>
      <c r="G36" t="s">
        <v>19</v>
      </c>
      <c r="H36" s="265">
        <v>3.1500000000000001E-4</v>
      </c>
      <c r="I36" s="266">
        <v>3.1500000000000001E-4</v>
      </c>
      <c r="J36" s="269">
        <v>99268.3</v>
      </c>
      <c r="K36" s="270">
        <v>31.3</v>
      </c>
      <c r="L36" s="5">
        <v>54.79</v>
      </c>
    </row>
    <row r="37" spans="1:12">
      <c r="A37">
        <v>29</v>
      </c>
      <c r="B37" s="263">
        <v>1.003E-3</v>
      </c>
      <c r="C37" s="264">
        <v>1.0020000000000001E-3</v>
      </c>
      <c r="D37" s="267">
        <v>98240.4</v>
      </c>
      <c r="E37" s="268">
        <v>98.5</v>
      </c>
      <c r="F37" s="5">
        <v>50.16</v>
      </c>
      <c r="G37" t="s">
        <v>19</v>
      </c>
      <c r="H37" s="265">
        <v>8.7399999999999999E-4</v>
      </c>
      <c r="I37" s="266">
        <v>8.7399999999999999E-4</v>
      </c>
      <c r="J37" s="269">
        <v>99237</v>
      </c>
      <c r="K37" s="270">
        <v>86.7</v>
      </c>
      <c r="L37" s="5">
        <v>53.81</v>
      </c>
    </row>
    <row r="38" spans="1:12">
      <c r="A38">
        <v>30</v>
      </c>
      <c r="B38" s="263">
        <v>1.2470000000000001E-3</v>
      </c>
      <c r="C38" s="264">
        <v>1.2459999999999999E-3</v>
      </c>
      <c r="D38" s="267">
        <v>98141.9</v>
      </c>
      <c r="E38" s="268">
        <v>122.3</v>
      </c>
      <c r="F38" s="5">
        <v>49.21</v>
      </c>
      <c r="G38" t="s">
        <v>19</v>
      </c>
      <c r="H38" s="265">
        <v>3.1799999999999998E-4</v>
      </c>
      <c r="I38" s="266">
        <v>3.1799999999999998E-4</v>
      </c>
      <c r="J38" s="269">
        <v>99150.3</v>
      </c>
      <c r="K38" s="270">
        <v>31.5</v>
      </c>
      <c r="L38" s="5">
        <v>52.86</v>
      </c>
    </row>
    <row r="39" spans="1:12">
      <c r="A39">
        <v>31</v>
      </c>
      <c r="B39" s="263">
        <v>8.9499999999999996E-4</v>
      </c>
      <c r="C39" s="264">
        <v>8.9400000000000005E-4</v>
      </c>
      <c r="D39" s="267">
        <v>98019.6</v>
      </c>
      <c r="E39" s="268">
        <v>87.7</v>
      </c>
      <c r="F39" s="5">
        <v>48.27</v>
      </c>
      <c r="G39" t="s">
        <v>19</v>
      </c>
      <c r="H39" s="265">
        <v>3.1100000000000002E-4</v>
      </c>
      <c r="I39" s="266">
        <v>3.1100000000000002E-4</v>
      </c>
      <c r="J39" s="269">
        <v>99118.8</v>
      </c>
      <c r="K39" s="270">
        <v>30.8</v>
      </c>
      <c r="L39" s="5">
        <v>51.87</v>
      </c>
    </row>
    <row r="40" spans="1:12">
      <c r="A40">
        <v>32</v>
      </c>
      <c r="B40" s="263">
        <v>8.1400000000000005E-4</v>
      </c>
      <c r="C40" s="264">
        <v>8.1300000000000003E-4</v>
      </c>
      <c r="D40" s="267">
        <v>97932</v>
      </c>
      <c r="E40" s="268">
        <v>79.7</v>
      </c>
      <c r="F40" s="5">
        <v>47.31</v>
      </c>
      <c r="G40" t="s">
        <v>19</v>
      </c>
      <c r="H40" s="265">
        <v>5.4299999999999997E-4</v>
      </c>
      <c r="I40" s="266">
        <v>5.4199999999999995E-4</v>
      </c>
      <c r="J40" s="269">
        <v>99088</v>
      </c>
      <c r="K40" s="270">
        <v>53.7</v>
      </c>
      <c r="L40" s="5">
        <v>50.89</v>
      </c>
    </row>
    <row r="41" spans="1:12">
      <c r="A41">
        <v>33</v>
      </c>
      <c r="B41" s="263">
        <v>1.1299999999999999E-3</v>
      </c>
      <c r="C41" s="264">
        <v>1.129E-3</v>
      </c>
      <c r="D41" s="267">
        <v>97852.3</v>
      </c>
      <c r="E41" s="268">
        <v>110.5</v>
      </c>
      <c r="F41" s="5">
        <v>46.35</v>
      </c>
      <c r="G41" t="s">
        <v>19</v>
      </c>
      <c r="H41" s="265">
        <v>4.0099999999999999E-4</v>
      </c>
      <c r="I41" s="266">
        <v>4.0099999999999999E-4</v>
      </c>
      <c r="J41" s="269">
        <v>99034.3</v>
      </c>
      <c r="K41" s="270">
        <v>39.700000000000003</v>
      </c>
      <c r="L41" s="5">
        <v>49.92</v>
      </c>
    </row>
    <row r="42" spans="1:12">
      <c r="A42">
        <v>34</v>
      </c>
      <c r="B42" s="263">
        <v>1.333E-3</v>
      </c>
      <c r="C42" s="264">
        <v>1.3320000000000001E-3</v>
      </c>
      <c r="D42" s="267">
        <v>97741.8</v>
      </c>
      <c r="E42" s="268">
        <v>130.19999999999999</v>
      </c>
      <c r="F42" s="5">
        <v>45.4</v>
      </c>
      <c r="G42" t="s">
        <v>19</v>
      </c>
      <c r="H42" s="265">
        <v>5.0699999999999996E-4</v>
      </c>
      <c r="I42" s="266">
        <v>5.0699999999999996E-4</v>
      </c>
      <c r="J42" s="269">
        <v>98994.6</v>
      </c>
      <c r="K42" s="270">
        <v>50.2</v>
      </c>
      <c r="L42" s="5">
        <v>48.93</v>
      </c>
    </row>
    <row r="43" spans="1:12">
      <c r="A43">
        <v>35</v>
      </c>
      <c r="B43" s="263">
        <v>5.4100000000000003E-4</v>
      </c>
      <c r="C43" s="264">
        <v>5.4100000000000003E-4</v>
      </c>
      <c r="D43" s="267">
        <v>97611.6</v>
      </c>
      <c r="E43" s="268">
        <v>52.8</v>
      </c>
      <c r="F43" s="5">
        <v>44.46</v>
      </c>
      <c r="G43" t="s">
        <v>19</v>
      </c>
      <c r="H43" s="265">
        <v>4.2900000000000002E-4</v>
      </c>
      <c r="I43" s="266">
        <v>4.2900000000000002E-4</v>
      </c>
      <c r="J43" s="269">
        <v>98944.4</v>
      </c>
      <c r="K43" s="270">
        <v>42.4</v>
      </c>
      <c r="L43" s="5">
        <v>47.96</v>
      </c>
    </row>
    <row r="44" spans="1:12">
      <c r="A44">
        <v>36</v>
      </c>
      <c r="B44" s="263">
        <v>1.1559999999999999E-3</v>
      </c>
      <c r="C44" s="264">
        <v>1.1559999999999999E-3</v>
      </c>
      <c r="D44" s="267">
        <v>97558.8</v>
      </c>
      <c r="E44" s="268">
        <v>112.7</v>
      </c>
      <c r="F44" s="5">
        <v>43.49</v>
      </c>
      <c r="G44" t="s">
        <v>19</v>
      </c>
      <c r="H44" s="265">
        <v>4.26E-4</v>
      </c>
      <c r="I44" s="266">
        <v>4.26E-4</v>
      </c>
      <c r="J44" s="269">
        <v>98902</v>
      </c>
      <c r="K44" s="270">
        <v>42.1</v>
      </c>
      <c r="L44" s="5">
        <v>46.98</v>
      </c>
    </row>
    <row r="45" spans="1:12">
      <c r="A45">
        <v>37</v>
      </c>
      <c r="B45" s="263">
        <v>1.389E-3</v>
      </c>
      <c r="C45" s="264">
        <v>1.3879999999999999E-3</v>
      </c>
      <c r="D45" s="267">
        <v>97446</v>
      </c>
      <c r="E45" s="268">
        <v>135.30000000000001</v>
      </c>
      <c r="F45" s="5">
        <v>42.54</v>
      </c>
      <c r="G45" t="s">
        <v>19</v>
      </c>
      <c r="H45" s="265">
        <v>1.6799999999999999E-4</v>
      </c>
      <c r="I45" s="266">
        <v>1.6799999999999999E-4</v>
      </c>
      <c r="J45" s="269">
        <v>98859.9</v>
      </c>
      <c r="K45" s="270">
        <v>16.600000000000001</v>
      </c>
      <c r="L45" s="5">
        <v>46</v>
      </c>
    </row>
    <row r="46" spans="1:12">
      <c r="A46">
        <v>38</v>
      </c>
      <c r="B46" s="263">
        <v>1.1900000000000001E-3</v>
      </c>
      <c r="C46" s="264">
        <v>1.1900000000000001E-3</v>
      </c>
      <c r="D46" s="267">
        <v>97310.8</v>
      </c>
      <c r="E46" s="268">
        <v>115.8</v>
      </c>
      <c r="F46" s="5">
        <v>41.6</v>
      </c>
      <c r="G46" t="s">
        <v>19</v>
      </c>
      <c r="H46" s="265">
        <v>8.0999999999999996E-4</v>
      </c>
      <c r="I46" s="266">
        <v>8.0999999999999996E-4</v>
      </c>
      <c r="J46" s="269">
        <v>98843.3</v>
      </c>
      <c r="K46" s="270">
        <v>80.099999999999994</v>
      </c>
      <c r="L46" s="5">
        <v>45.01</v>
      </c>
    </row>
    <row r="47" spans="1:12">
      <c r="A47">
        <v>39</v>
      </c>
      <c r="B47" s="263">
        <v>2.9489999999999998E-3</v>
      </c>
      <c r="C47" s="264">
        <v>2.9450000000000001E-3</v>
      </c>
      <c r="D47" s="267">
        <v>97195</v>
      </c>
      <c r="E47" s="268">
        <v>286.2</v>
      </c>
      <c r="F47" s="5">
        <v>40.64</v>
      </c>
      <c r="G47" t="s">
        <v>19</v>
      </c>
      <c r="H47" s="265">
        <v>1.021E-3</v>
      </c>
      <c r="I47" s="266">
        <v>1.0200000000000001E-3</v>
      </c>
      <c r="J47" s="269">
        <v>98763.199999999997</v>
      </c>
      <c r="K47" s="270">
        <v>100.8</v>
      </c>
      <c r="L47" s="5">
        <v>44.04</v>
      </c>
    </row>
    <row r="48" spans="1:12">
      <c r="A48">
        <v>40</v>
      </c>
      <c r="B48" s="263">
        <v>1.516E-3</v>
      </c>
      <c r="C48" s="264">
        <v>1.5150000000000001E-3</v>
      </c>
      <c r="D48" s="267">
        <v>96908.800000000003</v>
      </c>
      <c r="E48" s="268">
        <v>146.80000000000001</v>
      </c>
      <c r="F48" s="5">
        <v>39.76</v>
      </c>
      <c r="G48" t="s">
        <v>19</v>
      </c>
      <c r="H48" s="265">
        <v>1.0889999999999999E-3</v>
      </c>
      <c r="I48" s="266">
        <v>1.088E-3</v>
      </c>
      <c r="J48" s="269">
        <v>98662.5</v>
      </c>
      <c r="K48" s="270">
        <v>107.4</v>
      </c>
      <c r="L48" s="5">
        <v>43.09</v>
      </c>
    </row>
    <row r="49" spans="1:12">
      <c r="A49">
        <v>41</v>
      </c>
      <c r="B49" s="263">
        <v>1.338E-3</v>
      </c>
      <c r="C49" s="264">
        <v>1.3370000000000001E-3</v>
      </c>
      <c r="D49" s="267">
        <v>96762</v>
      </c>
      <c r="E49" s="268">
        <v>129.4</v>
      </c>
      <c r="F49" s="5">
        <v>38.82</v>
      </c>
      <c r="G49" t="s">
        <v>19</v>
      </c>
      <c r="H49" s="265">
        <v>1.1299999999999999E-3</v>
      </c>
      <c r="I49" s="266">
        <v>1.129E-3</v>
      </c>
      <c r="J49" s="269">
        <v>98555.1</v>
      </c>
      <c r="K49" s="270">
        <v>111.3</v>
      </c>
      <c r="L49" s="5">
        <v>42.13</v>
      </c>
    </row>
    <row r="50" spans="1:12">
      <c r="A50">
        <v>42</v>
      </c>
      <c r="B50" s="263">
        <v>1.9729999999999999E-3</v>
      </c>
      <c r="C50" s="264">
        <v>1.9710000000000001E-3</v>
      </c>
      <c r="D50" s="267">
        <v>96632.7</v>
      </c>
      <c r="E50" s="268">
        <v>190.4</v>
      </c>
      <c r="F50" s="5">
        <v>37.869999999999997</v>
      </c>
      <c r="G50" t="s">
        <v>19</v>
      </c>
      <c r="H50" s="265">
        <v>9.0499999999999999E-4</v>
      </c>
      <c r="I50" s="266">
        <v>9.0499999999999999E-4</v>
      </c>
      <c r="J50" s="269">
        <v>98443.8</v>
      </c>
      <c r="K50" s="270">
        <v>89.1</v>
      </c>
      <c r="L50" s="5">
        <v>41.18</v>
      </c>
    </row>
    <row r="51" spans="1:12">
      <c r="A51">
        <v>43</v>
      </c>
      <c r="B51" s="263">
        <v>2.7309999999999999E-3</v>
      </c>
      <c r="C51" s="264">
        <v>2.7269999999999998E-3</v>
      </c>
      <c r="D51" s="267">
        <v>96442.2</v>
      </c>
      <c r="E51" s="268">
        <v>263</v>
      </c>
      <c r="F51" s="5">
        <v>36.950000000000003</v>
      </c>
      <c r="G51" t="s">
        <v>19</v>
      </c>
      <c r="H51" s="265">
        <v>7.4700000000000005E-4</v>
      </c>
      <c r="I51" s="266">
        <v>7.4600000000000003E-4</v>
      </c>
      <c r="J51" s="269">
        <v>98354.8</v>
      </c>
      <c r="K51" s="270">
        <v>73.400000000000006</v>
      </c>
      <c r="L51" s="5">
        <v>40.22</v>
      </c>
    </row>
    <row r="52" spans="1:12">
      <c r="A52">
        <v>44</v>
      </c>
      <c r="B52" s="263">
        <v>2.1450000000000002E-3</v>
      </c>
      <c r="C52" s="264">
        <v>2.1419999999999998E-3</v>
      </c>
      <c r="D52" s="267">
        <v>96179.199999999997</v>
      </c>
      <c r="E52" s="268">
        <v>206.1</v>
      </c>
      <c r="F52" s="5">
        <v>36.049999999999997</v>
      </c>
      <c r="G52" t="s">
        <v>19</v>
      </c>
      <c r="H52" s="265">
        <v>6.6500000000000001E-4</v>
      </c>
      <c r="I52" s="266">
        <v>6.6500000000000001E-4</v>
      </c>
      <c r="J52" s="269">
        <v>98281.4</v>
      </c>
      <c r="K52" s="270">
        <v>65.3</v>
      </c>
      <c r="L52" s="5">
        <v>39.25</v>
      </c>
    </row>
    <row r="53" spans="1:12">
      <c r="A53">
        <v>45</v>
      </c>
      <c r="B53" s="263">
        <v>2.2300000000000002E-3</v>
      </c>
      <c r="C53" s="264">
        <v>2.2279999999999999E-3</v>
      </c>
      <c r="D53" s="267">
        <v>95973.2</v>
      </c>
      <c r="E53" s="268">
        <v>213.8</v>
      </c>
      <c r="F53" s="5">
        <v>35.119999999999997</v>
      </c>
      <c r="G53" t="s">
        <v>19</v>
      </c>
      <c r="H53" s="265">
        <v>1.3259999999999999E-3</v>
      </c>
      <c r="I53" s="266">
        <v>1.325E-3</v>
      </c>
      <c r="J53" s="269">
        <v>98216</v>
      </c>
      <c r="K53" s="270">
        <v>130.19999999999999</v>
      </c>
      <c r="L53" s="5">
        <v>38.270000000000003</v>
      </c>
    </row>
    <row r="54" spans="1:12">
      <c r="A54">
        <v>46</v>
      </c>
      <c r="B54" s="263">
        <v>2.431E-3</v>
      </c>
      <c r="C54" s="264">
        <v>2.428E-3</v>
      </c>
      <c r="D54" s="267">
        <v>95759.3</v>
      </c>
      <c r="E54" s="268">
        <v>232.5</v>
      </c>
      <c r="F54" s="5">
        <v>34.200000000000003</v>
      </c>
      <c r="G54" t="s">
        <v>19</v>
      </c>
      <c r="H54" s="265">
        <v>1.7730000000000001E-3</v>
      </c>
      <c r="I54" s="266">
        <v>1.7719999999999999E-3</v>
      </c>
      <c r="J54" s="269">
        <v>98085.9</v>
      </c>
      <c r="K54" s="270">
        <v>173.8</v>
      </c>
      <c r="L54" s="5">
        <v>37.32</v>
      </c>
    </row>
    <row r="55" spans="1:12">
      <c r="A55">
        <v>47</v>
      </c>
      <c r="B55" s="263">
        <v>2.7130000000000001E-3</v>
      </c>
      <c r="C55" s="264">
        <v>2.7100000000000002E-3</v>
      </c>
      <c r="D55" s="267">
        <v>95526.8</v>
      </c>
      <c r="E55" s="268">
        <v>258.8</v>
      </c>
      <c r="F55" s="5">
        <v>33.28</v>
      </c>
      <c r="G55" t="s">
        <v>19</v>
      </c>
      <c r="H55" s="265">
        <v>1.1590000000000001E-3</v>
      </c>
      <c r="I55" s="266">
        <v>1.158E-3</v>
      </c>
      <c r="J55" s="269">
        <v>97912.1</v>
      </c>
      <c r="K55" s="270">
        <v>113.4</v>
      </c>
      <c r="L55" s="5">
        <v>36.39</v>
      </c>
    </row>
    <row r="56" spans="1:12">
      <c r="A56">
        <v>48</v>
      </c>
      <c r="B56" s="263">
        <v>3.5660000000000002E-3</v>
      </c>
      <c r="C56" s="264">
        <v>3.5599999999999998E-3</v>
      </c>
      <c r="D56" s="267">
        <v>95268</v>
      </c>
      <c r="E56" s="268">
        <v>339.1</v>
      </c>
      <c r="F56" s="5">
        <v>32.369999999999997</v>
      </c>
      <c r="G56" t="s">
        <v>19</v>
      </c>
      <c r="H56" s="265">
        <v>1.629E-3</v>
      </c>
      <c r="I56" s="266">
        <v>1.6280000000000001E-3</v>
      </c>
      <c r="J56" s="269">
        <v>97798.7</v>
      </c>
      <c r="K56" s="270">
        <v>159.19999999999999</v>
      </c>
      <c r="L56" s="5">
        <v>35.43</v>
      </c>
    </row>
    <row r="57" spans="1:12">
      <c r="A57">
        <v>49</v>
      </c>
      <c r="B57" s="263">
        <v>2.0720000000000001E-3</v>
      </c>
      <c r="C57" s="264">
        <v>2.0699999999999998E-3</v>
      </c>
      <c r="D57" s="267">
        <v>94928.9</v>
      </c>
      <c r="E57" s="268">
        <v>196.5</v>
      </c>
      <c r="F57" s="5">
        <v>31.49</v>
      </c>
      <c r="G57" t="s">
        <v>19</v>
      </c>
      <c r="H57" s="265">
        <v>3.0739999999999999E-3</v>
      </c>
      <c r="I57" s="266">
        <v>3.0690000000000001E-3</v>
      </c>
      <c r="J57" s="269">
        <v>97639.5</v>
      </c>
      <c r="K57" s="270">
        <v>299.60000000000002</v>
      </c>
      <c r="L57" s="5">
        <v>34.49</v>
      </c>
    </row>
    <row r="58" spans="1:12">
      <c r="A58">
        <v>50</v>
      </c>
      <c r="B58" s="263">
        <v>3.6949999999999999E-3</v>
      </c>
      <c r="C58" s="264">
        <v>3.6879999999999999E-3</v>
      </c>
      <c r="D58" s="267">
        <v>94732.4</v>
      </c>
      <c r="E58" s="268">
        <v>349.4</v>
      </c>
      <c r="F58" s="5">
        <v>30.55</v>
      </c>
      <c r="G58" t="s">
        <v>19</v>
      </c>
      <c r="H58" s="265">
        <v>2.091E-3</v>
      </c>
      <c r="I58" s="266">
        <v>2.0890000000000001E-3</v>
      </c>
      <c r="J58" s="269">
        <v>97339.8</v>
      </c>
      <c r="K58" s="270">
        <v>203.3</v>
      </c>
      <c r="L58" s="5">
        <v>33.590000000000003</v>
      </c>
    </row>
    <row r="59" spans="1:12">
      <c r="A59">
        <v>51</v>
      </c>
      <c r="B59" s="263">
        <v>3.1580000000000002E-3</v>
      </c>
      <c r="C59" s="264">
        <v>3.153E-3</v>
      </c>
      <c r="D59" s="267">
        <v>94383</v>
      </c>
      <c r="E59" s="268">
        <v>297.60000000000002</v>
      </c>
      <c r="F59" s="5">
        <v>29.66</v>
      </c>
      <c r="G59" t="s">
        <v>19</v>
      </c>
      <c r="H59" s="265">
        <v>2.8549999999999999E-3</v>
      </c>
      <c r="I59" s="266">
        <v>2.8509999999999998E-3</v>
      </c>
      <c r="J59" s="269">
        <v>97136.5</v>
      </c>
      <c r="K59" s="270">
        <v>276.89999999999998</v>
      </c>
      <c r="L59" s="5">
        <v>32.659999999999997</v>
      </c>
    </row>
    <row r="60" spans="1:12">
      <c r="A60">
        <v>52</v>
      </c>
      <c r="B60" s="263">
        <v>5.5079999999999999E-3</v>
      </c>
      <c r="C60" s="264">
        <v>5.4920000000000004E-3</v>
      </c>
      <c r="D60" s="267">
        <v>94085.4</v>
      </c>
      <c r="E60" s="268">
        <v>516.79999999999995</v>
      </c>
      <c r="F60" s="5">
        <v>28.75</v>
      </c>
      <c r="G60" t="s">
        <v>19</v>
      </c>
      <c r="H60" s="265">
        <v>3.1939999999999998E-3</v>
      </c>
      <c r="I60" s="266">
        <v>3.189E-3</v>
      </c>
      <c r="J60" s="269">
        <v>96859.6</v>
      </c>
      <c r="K60" s="270">
        <v>308.89999999999998</v>
      </c>
      <c r="L60" s="5">
        <v>31.75</v>
      </c>
    </row>
    <row r="61" spans="1:12">
      <c r="A61">
        <v>53</v>
      </c>
      <c r="B61" s="263">
        <v>3.385E-3</v>
      </c>
      <c r="C61" s="264">
        <v>3.3800000000000002E-3</v>
      </c>
      <c r="D61" s="267">
        <v>93568.6</v>
      </c>
      <c r="E61" s="268">
        <v>316.2</v>
      </c>
      <c r="F61" s="5">
        <v>27.91</v>
      </c>
      <c r="G61" t="s">
        <v>19</v>
      </c>
      <c r="H61" s="265">
        <v>3.8210000000000002E-3</v>
      </c>
      <c r="I61" s="266">
        <v>3.8140000000000001E-3</v>
      </c>
      <c r="J61" s="269">
        <v>96550.7</v>
      </c>
      <c r="K61" s="270">
        <v>368.2</v>
      </c>
      <c r="L61" s="5">
        <v>30.85</v>
      </c>
    </row>
    <row r="62" spans="1:12">
      <c r="A62">
        <v>54</v>
      </c>
      <c r="B62" s="263">
        <v>4.8190000000000004E-3</v>
      </c>
      <c r="C62" s="264">
        <v>4.8069999999999996E-3</v>
      </c>
      <c r="D62" s="267">
        <v>93252.4</v>
      </c>
      <c r="E62" s="268">
        <v>448.3</v>
      </c>
      <c r="F62" s="5">
        <v>27</v>
      </c>
      <c r="G62" t="s">
        <v>19</v>
      </c>
      <c r="H62" s="265">
        <v>3.0130000000000001E-3</v>
      </c>
      <c r="I62" s="266">
        <v>3.009E-3</v>
      </c>
      <c r="J62" s="269">
        <v>96182.5</v>
      </c>
      <c r="K62" s="270">
        <v>289.39999999999998</v>
      </c>
      <c r="L62" s="5">
        <v>29.97</v>
      </c>
    </row>
    <row r="63" spans="1:12">
      <c r="A63">
        <v>55</v>
      </c>
      <c r="B63" s="263">
        <v>6.4070000000000004E-3</v>
      </c>
      <c r="C63" s="264">
        <v>6.3870000000000003E-3</v>
      </c>
      <c r="D63" s="267">
        <v>92804.1</v>
      </c>
      <c r="E63" s="268">
        <v>592.70000000000005</v>
      </c>
      <c r="F63" s="5">
        <v>26.13</v>
      </c>
      <c r="G63" t="s">
        <v>19</v>
      </c>
      <c r="H63" s="265">
        <v>3.7590000000000002E-3</v>
      </c>
      <c r="I63" s="266">
        <v>3.7520000000000001E-3</v>
      </c>
      <c r="J63" s="269">
        <v>95893.1</v>
      </c>
      <c r="K63" s="270">
        <v>359.8</v>
      </c>
      <c r="L63" s="5">
        <v>29.06</v>
      </c>
    </row>
    <row r="64" spans="1:12">
      <c r="A64">
        <v>56</v>
      </c>
      <c r="B64" s="263">
        <v>5.0029999999999996E-3</v>
      </c>
      <c r="C64" s="264">
        <v>4.9909999999999998E-3</v>
      </c>
      <c r="D64" s="267">
        <v>92211.4</v>
      </c>
      <c r="E64" s="268">
        <v>460.2</v>
      </c>
      <c r="F64" s="5">
        <v>25.3</v>
      </c>
      <c r="G64" t="s">
        <v>19</v>
      </c>
      <c r="H64" s="265">
        <v>4.522E-3</v>
      </c>
      <c r="I64" s="266">
        <v>4.5120000000000004E-3</v>
      </c>
      <c r="J64" s="269">
        <v>95533.3</v>
      </c>
      <c r="K64" s="270">
        <v>431.1</v>
      </c>
      <c r="L64" s="5">
        <v>28.17</v>
      </c>
    </row>
    <row r="65" spans="1:12">
      <c r="A65">
        <v>57</v>
      </c>
      <c r="B65" s="263">
        <v>6.5929999999999999E-3</v>
      </c>
      <c r="C65" s="264">
        <v>6.5719999999999997E-3</v>
      </c>
      <c r="D65" s="267">
        <v>91751.2</v>
      </c>
      <c r="E65" s="268">
        <v>602.9</v>
      </c>
      <c r="F65" s="5">
        <v>24.42</v>
      </c>
      <c r="G65" t="s">
        <v>19</v>
      </c>
      <c r="H65" s="265">
        <v>4.986E-3</v>
      </c>
      <c r="I65" s="266">
        <v>4.973E-3</v>
      </c>
      <c r="J65" s="269">
        <v>95102.2</v>
      </c>
      <c r="K65" s="270">
        <v>473</v>
      </c>
      <c r="L65" s="5">
        <v>27.29</v>
      </c>
    </row>
    <row r="66" spans="1:12">
      <c r="A66">
        <v>58</v>
      </c>
      <c r="B66" s="263">
        <v>7.8340000000000007E-3</v>
      </c>
      <c r="C66" s="264">
        <v>7.8040000000000002E-3</v>
      </c>
      <c r="D66" s="267">
        <v>91148.2</v>
      </c>
      <c r="E66" s="268">
        <v>711.3</v>
      </c>
      <c r="F66" s="5">
        <v>23.58</v>
      </c>
      <c r="G66" t="s">
        <v>19</v>
      </c>
      <c r="H66" s="265">
        <v>5.4029999999999998E-3</v>
      </c>
      <c r="I66" s="266">
        <v>5.3889999999999997E-3</v>
      </c>
      <c r="J66" s="269">
        <v>94629.3</v>
      </c>
      <c r="K66" s="270">
        <v>509.9</v>
      </c>
      <c r="L66" s="5">
        <v>26.43</v>
      </c>
    </row>
    <row r="67" spans="1:12">
      <c r="A67">
        <v>59</v>
      </c>
      <c r="B67" s="263">
        <v>8.0400000000000003E-3</v>
      </c>
      <c r="C67" s="264">
        <v>8.0079999999999995E-3</v>
      </c>
      <c r="D67" s="267">
        <v>90436.9</v>
      </c>
      <c r="E67" s="268">
        <v>724.2</v>
      </c>
      <c r="F67" s="5">
        <v>22.76</v>
      </c>
      <c r="G67" t="s">
        <v>19</v>
      </c>
      <c r="H67" s="265">
        <v>4.2009999999999999E-3</v>
      </c>
      <c r="I67" s="266">
        <v>4.1920000000000004E-3</v>
      </c>
      <c r="J67" s="269">
        <v>94119.3</v>
      </c>
      <c r="K67" s="270">
        <v>394.6</v>
      </c>
      <c r="L67" s="5">
        <v>25.57</v>
      </c>
    </row>
    <row r="68" spans="1:12">
      <c r="A68">
        <v>60</v>
      </c>
      <c r="B68" s="263">
        <v>8.7170000000000008E-3</v>
      </c>
      <c r="C68" s="264">
        <v>8.6789999999999992E-3</v>
      </c>
      <c r="D68" s="267">
        <v>89712.7</v>
      </c>
      <c r="E68" s="268">
        <v>778.6</v>
      </c>
      <c r="F68" s="5">
        <v>21.94</v>
      </c>
      <c r="G68" t="s">
        <v>19</v>
      </c>
      <c r="H68" s="265">
        <v>5.0010000000000002E-3</v>
      </c>
      <c r="I68" s="266">
        <v>4.9880000000000002E-3</v>
      </c>
      <c r="J68" s="269">
        <v>93724.800000000003</v>
      </c>
      <c r="K68" s="270">
        <v>467.5</v>
      </c>
      <c r="L68" s="5">
        <v>24.67</v>
      </c>
    </row>
    <row r="69" spans="1:12">
      <c r="A69">
        <v>61</v>
      </c>
      <c r="B69" s="263">
        <v>8.9189999999999998E-3</v>
      </c>
      <c r="C69" s="264">
        <v>8.8789999999999997E-3</v>
      </c>
      <c r="D69" s="267">
        <v>88934</v>
      </c>
      <c r="E69" s="268">
        <v>789.7</v>
      </c>
      <c r="F69" s="5">
        <v>21.13</v>
      </c>
      <c r="G69" t="s">
        <v>19</v>
      </c>
      <c r="H69" s="265">
        <v>6.2899999999999996E-3</v>
      </c>
      <c r="I69" s="266">
        <v>6.2700000000000004E-3</v>
      </c>
      <c r="J69" s="269">
        <v>93257.3</v>
      </c>
      <c r="K69" s="270">
        <v>584.70000000000005</v>
      </c>
      <c r="L69" s="5">
        <v>23.79</v>
      </c>
    </row>
    <row r="70" spans="1:12">
      <c r="A70">
        <v>62</v>
      </c>
      <c r="B70" s="263">
        <v>8.6250000000000007E-3</v>
      </c>
      <c r="C70" s="264">
        <v>8.5880000000000001E-3</v>
      </c>
      <c r="D70" s="267">
        <v>88144.4</v>
      </c>
      <c r="E70" s="268">
        <v>757</v>
      </c>
      <c r="F70" s="5">
        <v>20.309999999999999</v>
      </c>
      <c r="G70" t="s">
        <v>19</v>
      </c>
      <c r="H70" s="265">
        <v>6.711E-3</v>
      </c>
      <c r="I70" s="266">
        <v>6.6889999999999996E-3</v>
      </c>
      <c r="J70" s="269">
        <v>92672.5</v>
      </c>
      <c r="K70" s="270">
        <v>619.9</v>
      </c>
      <c r="L70" s="5">
        <v>22.94</v>
      </c>
    </row>
    <row r="71" spans="1:12">
      <c r="A71">
        <v>63</v>
      </c>
      <c r="B71" s="263">
        <v>9.8069999999999997E-3</v>
      </c>
      <c r="C71" s="264">
        <v>9.7590000000000003E-3</v>
      </c>
      <c r="D71" s="267">
        <v>87387.4</v>
      </c>
      <c r="E71" s="268">
        <v>852.8</v>
      </c>
      <c r="F71" s="5">
        <v>19.48</v>
      </c>
      <c r="G71" t="s">
        <v>19</v>
      </c>
      <c r="H71" s="265">
        <v>7.2890000000000003E-3</v>
      </c>
      <c r="I71" s="266">
        <v>7.2630000000000004E-3</v>
      </c>
      <c r="J71" s="269">
        <v>92052.6</v>
      </c>
      <c r="K71" s="270">
        <v>668.6</v>
      </c>
      <c r="L71" s="5">
        <v>22.09</v>
      </c>
    </row>
    <row r="72" spans="1:12">
      <c r="A72">
        <v>64</v>
      </c>
      <c r="B72" s="263">
        <v>9.8549999999999992E-3</v>
      </c>
      <c r="C72" s="264">
        <v>9.8069999999999997E-3</v>
      </c>
      <c r="D72" s="267">
        <v>86534.5</v>
      </c>
      <c r="E72" s="268">
        <v>848.6</v>
      </c>
      <c r="F72" s="5">
        <v>18.670000000000002</v>
      </c>
      <c r="G72" t="s">
        <v>19</v>
      </c>
      <c r="H72" s="265">
        <v>7.0039999999999998E-3</v>
      </c>
      <c r="I72" s="266">
        <v>6.9800000000000001E-3</v>
      </c>
      <c r="J72" s="269">
        <v>91384.1</v>
      </c>
      <c r="K72" s="270">
        <v>637.79999999999995</v>
      </c>
      <c r="L72" s="5">
        <v>21.25</v>
      </c>
    </row>
    <row r="73" spans="1:12">
      <c r="A73">
        <v>65</v>
      </c>
      <c r="B73" s="263">
        <v>1.3155E-2</v>
      </c>
      <c r="C73" s="264">
        <v>1.3069000000000001E-2</v>
      </c>
      <c r="D73" s="267">
        <v>85685.9</v>
      </c>
      <c r="E73" s="268">
        <v>1119.8</v>
      </c>
      <c r="F73" s="5">
        <v>17.850000000000001</v>
      </c>
      <c r="G73" t="s">
        <v>19</v>
      </c>
      <c r="H73" s="265">
        <v>9.5110000000000004E-3</v>
      </c>
      <c r="I73" s="266">
        <v>9.4660000000000005E-3</v>
      </c>
      <c r="J73" s="269">
        <v>90746.2</v>
      </c>
      <c r="K73" s="270">
        <v>859</v>
      </c>
      <c r="L73" s="5">
        <v>20.39</v>
      </c>
    </row>
    <row r="74" spans="1:12">
      <c r="A74">
        <v>66</v>
      </c>
      <c r="B74" s="263">
        <v>1.5191E-2</v>
      </c>
      <c r="C74" s="264">
        <v>1.5077E-2</v>
      </c>
      <c r="D74" s="267">
        <v>84566.1</v>
      </c>
      <c r="E74" s="268">
        <v>1275</v>
      </c>
      <c r="F74" s="5">
        <v>17.079999999999998</v>
      </c>
      <c r="G74" t="s">
        <v>19</v>
      </c>
      <c r="H74" s="265">
        <v>8.3160000000000005E-3</v>
      </c>
      <c r="I74" s="266">
        <v>8.2819999999999994E-3</v>
      </c>
      <c r="J74" s="269">
        <v>89887.2</v>
      </c>
      <c r="K74" s="270">
        <v>744.4</v>
      </c>
      <c r="L74" s="5">
        <v>19.579999999999998</v>
      </c>
    </row>
    <row r="75" spans="1:12">
      <c r="A75">
        <v>67</v>
      </c>
      <c r="B75" s="263">
        <v>1.4430999999999999E-2</v>
      </c>
      <c r="C75" s="264">
        <v>1.4326999999999999E-2</v>
      </c>
      <c r="D75" s="267">
        <v>83291.100000000006</v>
      </c>
      <c r="E75" s="268">
        <v>1193.3</v>
      </c>
      <c r="F75" s="5">
        <v>16.329999999999998</v>
      </c>
      <c r="G75" t="s">
        <v>19</v>
      </c>
      <c r="H75" s="265">
        <v>9.1830000000000002E-3</v>
      </c>
      <c r="I75" s="266">
        <v>9.1409999999999998E-3</v>
      </c>
      <c r="J75" s="269">
        <v>89142.8</v>
      </c>
      <c r="K75" s="270">
        <v>814.8</v>
      </c>
      <c r="L75" s="5">
        <v>18.739999999999998</v>
      </c>
    </row>
    <row r="76" spans="1:12">
      <c r="A76">
        <v>68</v>
      </c>
      <c r="B76" s="263">
        <v>1.7100000000000001E-2</v>
      </c>
      <c r="C76" s="264">
        <v>1.6955000000000001E-2</v>
      </c>
      <c r="D76" s="267">
        <v>82097.7</v>
      </c>
      <c r="E76" s="268">
        <v>1392</v>
      </c>
      <c r="F76" s="5">
        <v>15.56</v>
      </c>
      <c r="G76" t="s">
        <v>19</v>
      </c>
      <c r="H76" s="265">
        <v>1.0841E-2</v>
      </c>
      <c r="I76" s="266">
        <v>1.0782999999999999E-2</v>
      </c>
      <c r="J76" s="269">
        <v>88328</v>
      </c>
      <c r="K76" s="270">
        <v>952.4</v>
      </c>
      <c r="L76" s="5">
        <v>17.91</v>
      </c>
    </row>
    <row r="77" spans="1:12">
      <c r="A77">
        <v>69</v>
      </c>
      <c r="B77" s="263">
        <v>1.771E-2</v>
      </c>
      <c r="C77" s="264">
        <v>1.7555000000000001E-2</v>
      </c>
      <c r="D77" s="267">
        <v>80705.8</v>
      </c>
      <c r="E77" s="268">
        <v>1416.8</v>
      </c>
      <c r="F77" s="5">
        <v>14.82</v>
      </c>
      <c r="G77" t="s">
        <v>19</v>
      </c>
      <c r="H77" s="265">
        <v>1.3197E-2</v>
      </c>
      <c r="I77" s="266">
        <v>1.311E-2</v>
      </c>
      <c r="J77" s="269">
        <v>87375.6</v>
      </c>
      <c r="K77" s="270">
        <v>1145.5</v>
      </c>
      <c r="L77" s="5">
        <v>17.100000000000001</v>
      </c>
    </row>
    <row r="78" spans="1:12">
      <c r="A78">
        <v>70</v>
      </c>
      <c r="B78" s="263">
        <v>2.3547999999999999E-2</v>
      </c>
      <c r="C78" s="264">
        <v>2.3274E-2</v>
      </c>
      <c r="D78" s="267">
        <v>79289</v>
      </c>
      <c r="E78" s="268">
        <v>1845.4</v>
      </c>
      <c r="F78" s="5">
        <v>14.08</v>
      </c>
      <c r="G78" t="s">
        <v>19</v>
      </c>
      <c r="H78" s="265">
        <v>1.3648E-2</v>
      </c>
      <c r="I78" s="266">
        <v>1.3556E-2</v>
      </c>
      <c r="J78" s="269">
        <v>86230.1</v>
      </c>
      <c r="K78" s="270">
        <v>1168.9000000000001</v>
      </c>
      <c r="L78" s="5">
        <v>16.32</v>
      </c>
    </row>
    <row r="79" spans="1:12">
      <c r="A79">
        <v>71</v>
      </c>
      <c r="B79" s="263">
        <v>2.0864000000000001E-2</v>
      </c>
      <c r="C79" s="264">
        <v>2.0648E-2</v>
      </c>
      <c r="D79" s="267">
        <v>77443.600000000006</v>
      </c>
      <c r="E79" s="268">
        <v>1599.1</v>
      </c>
      <c r="F79" s="5">
        <v>13.4</v>
      </c>
      <c r="G79" t="s">
        <v>19</v>
      </c>
      <c r="H79" s="265">
        <v>1.2860999999999999E-2</v>
      </c>
      <c r="I79" s="266">
        <v>1.2779E-2</v>
      </c>
      <c r="J79" s="269">
        <v>85061.1</v>
      </c>
      <c r="K79" s="270">
        <v>1087</v>
      </c>
      <c r="L79" s="5">
        <v>15.54</v>
      </c>
    </row>
    <row r="80" spans="1:12">
      <c r="A80">
        <v>72</v>
      </c>
      <c r="B80" s="263">
        <v>2.9572000000000001E-2</v>
      </c>
      <c r="C80" s="264">
        <v>2.9141E-2</v>
      </c>
      <c r="D80" s="267">
        <v>75844.5</v>
      </c>
      <c r="E80" s="268">
        <v>2210.1999999999998</v>
      </c>
      <c r="F80" s="5">
        <v>12.68</v>
      </c>
      <c r="G80" t="s">
        <v>19</v>
      </c>
      <c r="H80" s="265">
        <v>1.8676000000000002E-2</v>
      </c>
      <c r="I80" s="266">
        <v>1.8504E-2</v>
      </c>
      <c r="J80" s="269">
        <v>83974.1</v>
      </c>
      <c r="K80" s="270">
        <v>1553.8</v>
      </c>
      <c r="L80" s="5">
        <v>14.73</v>
      </c>
    </row>
    <row r="81" spans="1:12">
      <c r="A81">
        <v>73</v>
      </c>
      <c r="B81" s="263">
        <v>2.7556000000000001E-2</v>
      </c>
      <c r="C81" s="264">
        <v>2.7181E-2</v>
      </c>
      <c r="D81" s="267">
        <v>73634.3</v>
      </c>
      <c r="E81" s="268">
        <v>2001.5</v>
      </c>
      <c r="F81" s="5">
        <v>12.04</v>
      </c>
      <c r="G81" t="s">
        <v>19</v>
      </c>
      <c r="H81" s="265">
        <v>1.6500999999999998E-2</v>
      </c>
      <c r="I81" s="266">
        <v>1.6365999999999999E-2</v>
      </c>
      <c r="J81" s="269">
        <v>82420.3</v>
      </c>
      <c r="K81" s="270">
        <v>1348.9</v>
      </c>
      <c r="L81" s="5">
        <v>14</v>
      </c>
    </row>
    <row r="82" spans="1:12">
      <c r="A82">
        <v>74</v>
      </c>
      <c r="B82" s="263">
        <v>3.2356999999999997E-2</v>
      </c>
      <c r="C82" s="264">
        <v>3.1842000000000002E-2</v>
      </c>
      <c r="D82" s="267">
        <v>71632.800000000003</v>
      </c>
      <c r="E82" s="268">
        <v>2280.9</v>
      </c>
      <c r="F82" s="5">
        <v>11.36</v>
      </c>
      <c r="G82" t="s">
        <v>19</v>
      </c>
      <c r="H82" s="265">
        <v>2.0823999999999999E-2</v>
      </c>
      <c r="I82" s="266">
        <v>2.0608999999999999E-2</v>
      </c>
      <c r="J82" s="269">
        <v>81071.399999999994</v>
      </c>
      <c r="K82" s="270">
        <v>1670.8</v>
      </c>
      <c r="L82" s="5">
        <v>13.23</v>
      </c>
    </row>
    <row r="83" spans="1:12">
      <c r="A83">
        <v>75</v>
      </c>
      <c r="B83" s="263">
        <v>3.4301999999999999E-2</v>
      </c>
      <c r="C83" s="264">
        <v>3.3723000000000003E-2</v>
      </c>
      <c r="D83" s="267">
        <v>69352</v>
      </c>
      <c r="E83" s="268">
        <v>2338.8000000000002</v>
      </c>
      <c r="F83" s="5">
        <v>10.72</v>
      </c>
      <c r="G83" t="s">
        <v>19</v>
      </c>
      <c r="H83" s="265">
        <v>2.8500000000000001E-2</v>
      </c>
      <c r="I83" s="266">
        <v>2.8098999999999999E-2</v>
      </c>
      <c r="J83" s="269">
        <v>79400.600000000006</v>
      </c>
      <c r="K83" s="270">
        <v>2231.1</v>
      </c>
      <c r="L83" s="5">
        <v>12.5</v>
      </c>
    </row>
    <row r="84" spans="1:12">
      <c r="A84">
        <v>76</v>
      </c>
      <c r="B84" s="263">
        <v>4.3792999999999999E-2</v>
      </c>
      <c r="C84" s="264">
        <v>4.2854000000000003E-2</v>
      </c>
      <c r="D84" s="267">
        <v>67013.2</v>
      </c>
      <c r="E84" s="268">
        <v>2871.8</v>
      </c>
      <c r="F84" s="5">
        <v>10.08</v>
      </c>
      <c r="G84" t="s">
        <v>19</v>
      </c>
      <c r="H84" s="265">
        <v>2.8187E-2</v>
      </c>
      <c r="I84" s="266">
        <v>2.7796000000000001E-2</v>
      </c>
      <c r="J84" s="269">
        <v>77169.5</v>
      </c>
      <c r="K84" s="270">
        <v>2145</v>
      </c>
      <c r="L84" s="5">
        <v>11.84</v>
      </c>
    </row>
    <row r="85" spans="1:12">
      <c r="A85">
        <v>77</v>
      </c>
      <c r="B85" s="263">
        <v>5.1466999999999999E-2</v>
      </c>
      <c r="C85" s="264">
        <v>5.0175999999999998E-2</v>
      </c>
      <c r="D85" s="267">
        <v>64141.4</v>
      </c>
      <c r="E85" s="268">
        <v>3218.4</v>
      </c>
      <c r="F85" s="5">
        <v>9.51</v>
      </c>
      <c r="G85" t="s">
        <v>19</v>
      </c>
      <c r="H85" s="265">
        <v>2.7319E-2</v>
      </c>
      <c r="I85" s="266">
        <v>2.6950000000000002E-2</v>
      </c>
      <c r="J85" s="269">
        <v>75024.5</v>
      </c>
      <c r="K85" s="270">
        <v>2021.9</v>
      </c>
      <c r="L85" s="5">
        <v>11.17</v>
      </c>
    </row>
    <row r="86" spans="1:12">
      <c r="A86">
        <v>78</v>
      </c>
      <c r="B86" s="263">
        <v>5.4106000000000001E-2</v>
      </c>
      <c r="C86" s="264">
        <v>5.2680999999999999E-2</v>
      </c>
      <c r="D86" s="267">
        <v>60923</v>
      </c>
      <c r="E86" s="268">
        <v>3209.5</v>
      </c>
      <c r="F86" s="5">
        <v>8.98</v>
      </c>
      <c r="G86" t="s">
        <v>19</v>
      </c>
      <c r="H86" s="265">
        <v>3.3729000000000002E-2</v>
      </c>
      <c r="I86" s="266">
        <v>3.3168999999999997E-2</v>
      </c>
      <c r="J86" s="269">
        <v>73002.600000000006</v>
      </c>
      <c r="K86" s="270">
        <v>2421.4</v>
      </c>
      <c r="L86" s="5">
        <v>10.46</v>
      </c>
    </row>
    <row r="87" spans="1:12">
      <c r="A87">
        <v>79</v>
      </c>
      <c r="B87" s="263">
        <v>5.1408000000000002E-2</v>
      </c>
      <c r="C87" s="264">
        <v>5.0119999999999998E-2</v>
      </c>
      <c r="D87" s="267">
        <v>57713.5</v>
      </c>
      <c r="E87" s="268">
        <v>2892.6</v>
      </c>
      <c r="F87" s="5">
        <v>8.4499999999999993</v>
      </c>
      <c r="G87" t="s">
        <v>19</v>
      </c>
      <c r="H87" s="265">
        <v>4.0119000000000002E-2</v>
      </c>
      <c r="I87" s="266">
        <v>3.9329999999999997E-2</v>
      </c>
      <c r="J87" s="269">
        <v>70581.100000000006</v>
      </c>
      <c r="K87" s="270">
        <v>2776</v>
      </c>
      <c r="L87" s="5">
        <v>9.8000000000000007</v>
      </c>
    </row>
    <row r="88" spans="1:12">
      <c r="A88">
        <v>80</v>
      </c>
      <c r="B88" s="263">
        <v>6.3753000000000004E-2</v>
      </c>
      <c r="C88" s="264">
        <v>6.1782999999999998E-2</v>
      </c>
      <c r="D88" s="267">
        <v>54821</v>
      </c>
      <c r="E88" s="268">
        <v>3387</v>
      </c>
      <c r="F88" s="5">
        <v>7.87</v>
      </c>
      <c r="G88" t="s">
        <v>19</v>
      </c>
      <c r="H88" s="265">
        <v>4.2290000000000001E-2</v>
      </c>
      <c r="I88" s="266">
        <v>4.1413999999999999E-2</v>
      </c>
      <c r="J88" s="269">
        <v>67805.100000000006</v>
      </c>
      <c r="K88" s="270">
        <v>2808.1</v>
      </c>
      <c r="L88" s="5">
        <v>9.18</v>
      </c>
    </row>
    <row r="89" spans="1:12">
      <c r="A89">
        <v>81</v>
      </c>
      <c r="B89" s="263">
        <v>6.2425000000000001E-2</v>
      </c>
      <c r="C89" s="264">
        <v>6.0534999999999999E-2</v>
      </c>
      <c r="D89" s="267">
        <v>51433.9</v>
      </c>
      <c r="E89" s="268">
        <v>3113.6</v>
      </c>
      <c r="F89" s="5">
        <v>7.36</v>
      </c>
      <c r="G89" t="s">
        <v>19</v>
      </c>
      <c r="H89" s="265">
        <v>5.6913999999999999E-2</v>
      </c>
      <c r="I89" s="266">
        <v>5.5338999999999999E-2</v>
      </c>
      <c r="J89" s="269">
        <v>64997.1</v>
      </c>
      <c r="K89" s="270">
        <v>3596.9</v>
      </c>
      <c r="L89" s="5">
        <v>8.56</v>
      </c>
    </row>
    <row r="90" spans="1:12">
      <c r="A90">
        <v>82</v>
      </c>
      <c r="B90" s="263">
        <v>9.0184E-2</v>
      </c>
      <c r="C90" s="264">
        <v>8.6292999999999995E-2</v>
      </c>
      <c r="D90" s="267">
        <v>48320.4</v>
      </c>
      <c r="E90" s="268">
        <v>4169.7</v>
      </c>
      <c r="F90" s="5">
        <v>6.8</v>
      </c>
      <c r="G90" t="s">
        <v>19</v>
      </c>
      <c r="H90" s="265">
        <v>6.1277999999999999E-2</v>
      </c>
      <c r="I90" s="266">
        <v>5.9457000000000003E-2</v>
      </c>
      <c r="J90" s="269">
        <v>61400.2</v>
      </c>
      <c r="K90" s="270">
        <v>3650.6</v>
      </c>
      <c r="L90" s="5">
        <v>8.0299999999999994</v>
      </c>
    </row>
    <row r="91" spans="1:12">
      <c r="A91">
        <v>83</v>
      </c>
      <c r="B91" s="263">
        <v>8.9105000000000004E-2</v>
      </c>
      <c r="C91" s="264">
        <v>8.5305000000000006E-2</v>
      </c>
      <c r="D91" s="267">
        <v>44150.7</v>
      </c>
      <c r="E91" s="268">
        <v>3766.3</v>
      </c>
      <c r="F91" s="5">
        <v>6.4</v>
      </c>
      <c r="G91" t="s">
        <v>19</v>
      </c>
      <c r="H91" s="265">
        <v>6.2233999999999998E-2</v>
      </c>
      <c r="I91" s="266">
        <v>6.0356E-2</v>
      </c>
      <c r="J91" s="269">
        <v>57749.5</v>
      </c>
      <c r="K91" s="270">
        <v>3485.5</v>
      </c>
      <c r="L91" s="5">
        <v>7.51</v>
      </c>
    </row>
    <row r="92" spans="1:12">
      <c r="A92">
        <v>84</v>
      </c>
      <c r="B92" s="263">
        <v>0.100758</v>
      </c>
      <c r="C92" s="264">
        <v>9.5924999999999996E-2</v>
      </c>
      <c r="D92" s="267">
        <v>40384.400000000001</v>
      </c>
      <c r="E92" s="268">
        <v>3873.9</v>
      </c>
      <c r="F92" s="5">
        <v>5.95</v>
      </c>
      <c r="G92" t="s">
        <v>19</v>
      </c>
      <c r="H92" s="265">
        <v>7.8743999999999995E-2</v>
      </c>
      <c r="I92" s="266">
        <v>7.5760999999999995E-2</v>
      </c>
      <c r="J92" s="269">
        <v>54264</v>
      </c>
      <c r="K92" s="270">
        <v>4111.1000000000004</v>
      </c>
      <c r="L92" s="5">
        <v>6.96</v>
      </c>
    </row>
    <row r="93" spans="1:12">
      <c r="A93">
        <v>85</v>
      </c>
      <c r="B93" s="263">
        <v>0.12998499999999999</v>
      </c>
      <c r="C93" s="264">
        <v>0.12205299999999999</v>
      </c>
      <c r="D93" s="267">
        <v>36510.5</v>
      </c>
      <c r="E93" s="268">
        <v>4456.2</v>
      </c>
      <c r="F93" s="5">
        <v>5.52</v>
      </c>
      <c r="G93" t="s">
        <v>19</v>
      </c>
      <c r="H93" s="265">
        <v>8.3639000000000005E-2</v>
      </c>
      <c r="I93" s="266">
        <v>8.0282000000000006E-2</v>
      </c>
      <c r="J93" s="269">
        <v>50152.9</v>
      </c>
      <c r="K93" s="270">
        <v>4026.4</v>
      </c>
      <c r="L93" s="5">
        <v>6.49</v>
      </c>
    </row>
    <row r="94" spans="1:12">
      <c r="A94">
        <v>86</v>
      </c>
      <c r="B94" s="263">
        <v>0.13400799999999999</v>
      </c>
      <c r="C94" s="264">
        <v>0.12559300000000001</v>
      </c>
      <c r="D94" s="267">
        <v>32054.3</v>
      </c>
      <c r="E94" s="268">
        <v>4025.8</v>
      </c>
      <c r="F94" s="5">
        <v>5.22</v>
      </c>
      <c r="G94" t="s">
        <v>19</v>
      </c>
      <c r="H94" s="265">
        <v>9.6641000000000005E-2</v>
      </c>
      <c r="I94" s="266">
        <v>9.2187000000000005E-2</v>
      </c>
      <c r="J94" s="269">
        <v>46126.5</v>
      </c>
      <c r="K94" s="270">
        <v>4252.3</v>
      </c>
      <c r="L94" s="5">
        <v>6.01</v>
      </c>
    </row>
    <row r="95" spans="1:12">
      <c r="A95">
        <v>87</v>
      </c>
      <c r="B95" s="263">
        <v>0.13496900000000001</v>
      </c>
      <c r="C95" s="264">
        <v>0.12643699999999999</v>
      </c>
      <c r="D95" s="267">
        <v>28028.5</v>
      </c>
      <c r="E95" s="268">
        <v>3543.8</v>
      </c>
      <c r="F95" s="5">
        <v>4.9000000000000004</v>
      </c>
      <c r="G95" t="s">
        <v>19</v>
      </c>
      <c r="H95" s="265">
        <v>0.10929700000000001</v>
      </c>
      <c r="I95" s="266">
        <v>0.103634</v>
      </c>
      <c r="J95" s="269">
        <v>41874.300000000003</v>
      </c>
      <c r="K95" s="270">
        <v>4339.6000000000004</v>
      </c>
      <c r="L95" s="5">
        <v>5.57</v>
      </c>
    </row>
    <row r="96" spans="1:12">
      <c r="A96">
        <v>88</v>
      </c>
      <c r="B96" s="263">
        <v>0.15240400000000001</v>
      </c>
      <c r="C96" s="264">
        <v>0.14161299999999999</v>
      </c>
      <c r="D96" s="267">
        <v>24484.7</v>
      </c>
      <c r="E96" s="268">
        <v>3467.4</v>
      </c>
      <c r="F96" s="5">
        <v>4.54</v>
      </c>
      <c r="G96" t="s">
        <v>19</v>
      </c>
      <c r="H96" s="265">
        <v>0.115144</v>
      </c>
      <c r="I96" s="266">
        <v>0.108876</v>
      </c>
      <c r="J96" s="269">
        <v>37534.699999999997</v>
      </c>
      <c r="K96" s="270">
        <v>4086.6</v>
      </c>
      <c r="L96" s="5">
        <v>5.16</v>
      </c>
    </row>
    <row r="97" spans="1:12">
      <c r="A97">
        <v>89</v>
      </c>
      <c r="B97" s="263">
        <v>0.17969499999999999</v>
      </c>
      <c r="C97" s="264">
        <v>0.164881</v>
      </c>
      <c r="D97" s="267">
        <v>21017.3</v>
      </c>
      <c r="E97" s="268">
        <v>3465.4</v>
      </c>
      <c r="F97" s="5">
        <v>4.21</v>
      </c>
      <c r="G97" t="s">
        <v>19</v>
      </c>
      <c r="H97" s="265">
        <v>0.152558</v>
      </c>
      <c r="I97" s="266">
        <v>0.14174600000000001</v>
      </c>
      <c r="J97" s="269">
        <v>33448</v>
      </c>
      <c r="K97" s="270">
        <v>4741.1000000000004</v>
      </c>
      <c r="L97" s="5">
        <v>4.7300000000000004</v>
      </c>
    </row>
    <row r="98" spans="1:12">
      <c r="A98">
        <v>90</v>
      </c>
      <c r="B98" s="263">
        <v>0.17385800000000001</v>
      </c>
      <c r="C98" s="264">
        <v>0.15995300000000001</v>
      </c>
      <c r="D98" s="267">
        <v>17552</v>
      </c>
      <c r="E98" s="268">
        <v>2807.5</v>
      </c>
      <c r="F98" s="5">
        <v>3.94</v>
      </c>
      <c r="G98" t="s">
        <v>19</v>
      </c>
      <c r="H98" s="265">
        <v>0.164794</v>
      </c>
      <c r="I98" s="266">
        <v>0.152249</v>
      </c>
      <c r="J98" s="269">
        <v>28706.9</v>
      </c>
      <c r="K98" s="270">
        <v>4370.6000000000004</v>
      </c>
      <c r="L98" s="5">
        <v>4.42</v>
      </c>
    </row>
    <row r="99" spans="1:12">
      <c r="A99">
        <v>91</v>
      </c>
      <c r="B99" s="263">
        <v>0.21538499999999999</v>
      </c>
      <c r="C99" s="264">
        <v>0.19444400000000001</v>
      </c>
      <c r="D99" s="267">
        <v>14744.5</v>
      </c>
      <c r="E99" s="268">
        <v>2867</v>
      </c>
      <c r="F99" s="5">
        <v>3.59</v>
      </c>
      <c r="G99" t="s">
        <v>19</v>
      </c>
      <c r="H99" s="265">
        <v>0.178205</v>
      </c>
      <c r="I99" s="266">
        <v>0.16362599999999999</v>
      </c>
      <c r="J99" s="269">
        <v>24336.3</v>
      </c>
      <c r="K99" s="270">
        <v>3982</v>
      </c>
      <c r="L99" s="5">
        <v>4.13</v>
      </c>
    </row>
    <row r="100" spans="1:12">
      <c r="A100">
        <v>92</v>
      </c>
      <c r="B100" s="263">
        <v>0.22928699999999999</v>
      </c>
      <c r="C100" s="264">
        <v>0.205704</v>
      </c>
      <c r="D100" s="267">
        <v>11877.5</v>
      </c>
      <c r="E100" s="268">
        <v>2443.3000000000002</v>
      </c>
      <c r="F100" s="5">
        <v>3.34</v>
      </c>
      <c r="G100" t="s">
        <v>19</v>
      </c>
      <c r="H100" s="265">
        <v>0.182085</v>
      </c>
      <c r="I100" s="266">
        <v>0.16689100000000001</v>
      </c>
      <c r="J100" s="269">
        <v>20354.3</v>
      </c>
      <c r="K100" s="270">
        <v>3396.9</v>
      </c>
      <c r="L100" s="5">
        <v>3.84</v>
      </c>
    </row>
    <row r="101" spans="1:12">
      <c r="A101">
        <v>93</v>
      </c>
      <c r="B101" s="263">
        <v>0.253247</v>
      </c>
      <c r="C101" s="264">
        <v>0.22478400000000001</v>
      </c>
      <c r="D101" s="267">
        <v>9434.2000000000007</v>
      </c>
      <c r="E101" s="268">
        <v>2120.6999999999998</v>
      </c>
      <c r="F101" s="5">
        <v>3.07</v>
      </c>
      <c r="G101" t="s">
        <v>19</v>
      </c>
      <c r="H101" s="265">
        <v>0.21670400000000001</v>
      </c>
      <c r="I101" s="266">
        <v>0.195519</v>
      </c>
      <c r="J101" s="269">
        <v>16957.3</v>
      </c>
      <c r="K101" s="270">
        <v>3315.5</v>
      </c>
      <c r="L101" s="5">
        <v>3.51</v>
      </c>
    </row>
    <row r="102" spans="1:12">
      <c r="A102">
        <v>94</v>
      </c>
      <c r="B102" s="263">
        <v>0.28703699999999999</v>
      </c>
      <c r="C102" s="264">
        <v>0.25101200000000001</v>
      </c>
      <c r="D102" s="267">
        <v>7313.6</v>
      </c>
      <c r="E102" s="268">
        <v>1835.8</v>
      </c>
      <c r="F102" s="5">
        <v>2.82</v>
      </c>
      <c r="G102" t="s">
        <v>19</v>
      </c>
      <c r="H102" s="265">
        <v>0.21199399999999999</v>
      </c>
      <c r="I102" s="266">
        <v>0.19167699999999999</v>
      </c>
      <c r="J102" s="269">
        <v>13641.8</v>
      </c>
      <c r="K102" s="270">
        <v>2614.8000000000002</v>
      </c>
      <c r="L102" s="5">
        <v>3.24</v>
      </c>
    </row>
    <row r="103" spans="1:12">
      <c r="A103">
        <v>95</v>
      </c>
      <c r="B103" s="263">
        <v>0.28169</v>
      </c>
      <c r="C103" s="264">
        <v>0.24691399999999999</v>
      </c>
      <c r="D103" s="267">
        <v>5477.8</v>
      </c>
      <c r="E103" s="268">
        <v>1352.5</v>
      </c>
      <c r="F103" s="5">
        <v>2.59</v>
      </c>
      <c r="G103" t="s">
        <v>19</v>
      </c>
      <c r="H103" s="265">
        <v>0.258303</v>
      </c>
      <c r="I103" s="266">
        <v>0.22875799999999999</v>
      </c>
      <c r="J103" s="269">
        <v>11027</v>
      </c>
      <c r="K103" s="270">
        <v>2522.5</v>
      </c>
      <c r="L103" s="5">
        <v>2.88</v>
      </c>
    </row>
    <row r="104" spans="1:12">
      <c r="A104">
        <v>96</v>
      </c>
      <c r="B104" s="263">
        <v>0.40178599999999998</v>
      </c>
      <c r="C104" s="264">
        <v>0.33457199999999998</v>
      </c>
      <c r="D104" s="267">
        <v>4125.2</v>
      </c>
      <c r="E104" s="268">
        <v>1380.2</v>
      </c>
      <c r="F104" s="5">
        <v>2.2799999999999998</v>
      </c>
      <c r="G104" t="s">
        <v>19</v>
      </c>
      <c r="H104" s="265">
        <v>0.38611099999999998</v>
      </c>
      <c r="I104" s="266">
        <v>0.32363199999999998</v>
      </c>
      <c r="J104" s="269">
        <v>8504.5</v>
      </c>
      <c r="K104" s="270">
        <v>2752.3</v>
      </c>
      <c r="L104" s="5">
        <v>2.59</v>
      </c>
    </row>
    <row r="105" spans="1:12">
      <c r="A105">
        <v>97</v>
      </c>
      <c r="B105" s="263">
        <v>0.42647099999999999</v>
      </c>
      <c r="C105" s="264">
        <v>0.35151500000000002</v>
      </c>
      <c r="D105" s="267">
        <v>2745</v>
      </c>
      <c r="E105" s="268">
        <v>964.9</v>
      </c>
      <c r="F105" s="5">
        <v>2.1800000000000002</v>
      </c>
      <c r="G105" t="s">
        <v>19</v>
      </c>
      <c r="H105" s="265">
        <v>0.31023099999999998</v>
      </c>
      <c r="I105" s="266">
        <v>0.268571</v>
      </c>
      <c r="J105" s="269">
        <v>5752.2</v>
      </c>
      <c r="K105" s="270">
        <v>1544.9</v>
      </c>
      <c r="L105" s="5">
        <v>2.59</v>
      </c>
    </row>
    <row r="106" spans="1:12">
      <c r="A106">
        <v>98</v>
      </c>
      <c r="B106" s="263">
        <v>0.55000000000000004</v>
      </c>
      <c r="C106" s="264">
        <v>0.43137300000000001</v>
      </c>
      <c r="D106" s="267">
        <v>1780.1</v>
      </c>
      <c r="E106" s="268">
        <v>767.9</v>
      </c>
      <c r="F106" s="5">
        <v>2.09</v>
      </c>
      <c r="G106" t="s">
        <v>19</v>
      </c>
      <c r="H106" s="265">
        <v>0.38693499999999997</v>
      </c>
      <c r="I106" s="266">
        <v>0.32421100000000003</v>
      </c>
      <c r="J106" s="269">
        <v>4207.3</v>
      </c>
      <c r="K106" s="270">
        <v>1364.1</v>
      </c>
      <c r="L106" s="5">
        <v>2.36</v>
      </c>
    </row>
    <row r="107" spans="1:12">
      <c r="A107">
        <v>99</v>
      </c>
      <c r="B107" s="263">
        <v>0.36</v>
      </c>
      <c r="C107" s="264">
        <v>0.305085</v>
      </c>
      <c r="D107" s="267">
        <v>1012.2</v>
      </c>
      <c r="E107" s="268">
        <v>308.8</v>
      </c>
      <c r="F107" s="5">
        <v>2.29</v>
      </c>
      <c r="G107" t="s">
        <v>19</v>
      </c>
      <c r="H107" s="265">
        <v>0.48630099999999998</v>
      </c>
      <c r="I107" s="266">
        <v>0.391185</v>
      </c>
      <c r="J107" s="269">
        <v>2843.2</v>
      </c>
      <c r="K107" s="270">
        <v>1112.2</v>
      </c>
      <c r="L107" s="5">
        <v>2.25</v>
      </c>
    </row>
    <row r="108" spans="1:12">
      <c r="A108">
        <v>100</v>
      </c>
      <c r="B108" s="263">
        <v>0.5</v>
      </c>
      <c r="C108" s="264">
        <v>0.4</v>
      </c>
      <c r="D108" s="267">
        <v>703.4</v>
      </c>
      <c r="E108" s="268">
        <v>281.39999999999998</v>
      </c>
      <c r="F108" s="5">
        <v>2.0699999999999998</v>
      </c>
      <c r="G108" t="s">
        <v>19</v>
      </c>
      <c r="H108" s="265">
        <v>0.382716</v>
      </c>
      <c r="I108" s="266">
        <v>0.32124399999999997</v>
      </c>
      <c r="J108" s="269">
        <v>1731</v>
      </c>
      <c r="K108" s="270">
        <v>556.1</v>
      </c>
      <c r="L108" s="5">
        <v>2.38</v>
      </c>
    </row>
  </sheetData>
  <mergeCells count="3">
    <mergeCell ref="K1:L1"/>
    <mergeCell ref="B6:F6"/>
    <mergeCell ref="H6:L6"/>
  </mergeCell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108"/>
  <sheetViews>
    <sheetView workbookViewId="0"/>
  </sheetViews>
  <sheetFormatPr defaultRowHeight="12.5"/>
  <sheetData>
    <row r="1" spans="1:12" ht="13">
      <c r="A1" s="3" t="s">
        <v>7</v>
      </c>
      <c r="B1" s="3"/>
      <c r="C1" s="3"/>
      <c r="D1" s="3"/>
      <c r="E1" s="3"/>
      <c r="F1" s="3"/>
      <c r="G1" s="3"/>
      <c r="H1" s="3"/>
      <c r="I1" s="3"/>
      <c r="J1" s="3"/>
      <c r="K1" s="355" t="str">
        <f>HYPERLINK("#'Contents'!A1", "Back to contents")</f>
        <v>Back to contents</v>
      </c>
      <c r="L1" s="35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51</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56" t="s">
        <v>12</v>
      </c>
      <c r="C6" s="356"/>
      <c r="D6" s="356"/>
      <c r="E6" s="356"/>
      <c r="F6" s="356"/>
      <c r="H6" s="356" t="s">
        <v>13</v>
      </c>
      <c r="I6" s="356"/>
      <c r="J6" s="356"/>
      <c r="K6" s="356"/>
      <c r="L6" s="35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255">
        <v>5.078E-3</v>
      </c>
      <c r="C8" s="256">
        <v>5.0650000000000001E-3</v>
      </c>
      <c r="D8" s="259">
        <v>100000</v>
      </c>
      <c r="E8" s="260">
        <v>506.5</v>
      </c>
      <c r="F8" s="5">
        <v>77.849999999999994</v>
      </c>
      <c r="G8" t="s">
        <v>19</v>
      </c>
      <c r="H8" s="257">
        <v>3.6189999999999998E-3</v>
      </c>
      <c r="I8" s="258">
        <v>3.6129999999999999E-3</v>
      </c>
      <c r="J8" s="261">
        <v>100000</v>
      </c>
      <c r="K8" s="262">
        <v>361.3</v>
      </c>
      <c r="L8" s="5">
        <v>82.4</v>
      </c>
    </row>
    <row r="9" spans="1:12">
      <c r="A9">
        <v>1</v>
      </c>
      <c r="B9" s="255">
        <v>3.1199999999999999E-4</v>
      </c>
      <c r="C9" s="256">
        <v>3.1199999999999999E-4</v>
      </c>
      <c r="D9" s="259">
        <v>99493.5</v>
      </c>
      <c r="E9" s="260">
        <v>31</v>
      </c>
      <c r="F9" s="5">
        <v>77.239999999999995</v>
      </c>
      <c r="G9" t="s">
        <v>19</v>
      </c>
      <c r="H9" s="257">
        <v>2.43E-4</v>
      </c>
      <c r="I9" s="258">
        <v>2.43E-4</v>
      </c>
      <c r="J9" s="261">
        <v>99638.7</v>
      </c>
      <c r="K9" s="262">
        <v>24.2</v>
      </c>
      <c r="L9" s="5">
        <v>81.69</v>
      </c>
    </row>
    <row r="10" spans="1:12">
      <c r="A10">
        <v>2</v>
      </c>
      <c r="B10" s="255">
        <v>3.0400000000000002E-4</v>
      </c>
      <c r="C10" s="256">
        <v>3.0400000000000002E-4</v>
      </c>
      <c r="D10" s="259">
        <v>99462.5</v>
      </c>
      <c r="E10" s="260">
        <v>30.3</v>
      </c>
      <c r="F10" s="5">
        <v>76.27</v>
      </c>
      <c r="G10" t="s">
        <v>19</v>
      </c>
      <c r="H10" s="257">
        <v>0</v>
      </c>
      <c r="I10" s="258">
        <v>0</v>
      </c>
      <c r="J10" s="261">
        <v>99614.5</v>
      </c>
      <c r="K10" s="262">
        <v>0</v>
      </c>
      <c r="L10" s="5">
        <v>80.709999999999994</v>
      </c>
    </row>
    <row r="11" spans="1:12">
      <c r="A11">
        <v>3</v>
      </c>
      <c r="B11" s="255">
        <v>2.2900000000000001E-4</v>
      </c>
      <c r="C11" s="256">
        <v>2.2900000000000001E-4</v>
      </c>
      <c r="D11" s="259">
        <v>99432.3</v>
      </c>
      <c r="E11" s="260">
        <v>22.7</v>
      </c>
      <c r="F11" s="5">
        <v>75.290000000000006</v>
      </c>
      <c r="G11" t="s">
        <v>19</v>
      </c>
      <c r="H11" s="257">
        <v>8.0000000000000007E-5</v>
      </c>
      <c r="I11" s="258">
        <v>8.0000000000000007E-5</v>
      </c>
      <c r="J11" s="261">
        <v>99614.5</v>
      </c>
      <c r="K11" s="262">
        <v>8</v>
      </c>
      <c r="L11" s="5">
        <v>79.709999999999994</v>
      </c>
    </row>
    <row r="12" spans="1:12">
      <c r="A12">
        <v>4</v>
      </c>
      <c r="B12" s="255">
        <v>1.6000000000000001E-4</v>
      </c>
      <c r="C12" s="256">
        <v>1.6000000000000001E-4</v>
      </c>
      <c r="D12" s="259">
        <v>99409.5</v>
      </c>
      <c r="E12" s="260">
        <v>15.9</v>
      </c>
      <c r="F12" s="5">
        <v>74.31</v>
      </c>
      <c r="G12" t="s">
        <v>19</v>
      </c>
      <c r="H12" s="257">
        <v>8.3999999999999995E-5</v>
      </c>
      <c r="I12" s="258">
        <v>8.3999999999999995E-5</v>
      </c>
      <c r="J12" s="261">
        <v>99606.5</v>
      </c>
      <c r="K12" s="262">
        <v>8.4</v>
      </c>
      <c r="L12" s="5">
        <v>78.72</v>
      </c>
    </row>
    <row r="13" spans="1:12">
      <c r="A13">
        <v>5</v>
      </c>
      <c r="B13" s="255">
        <v>0</v>
      </c>
      <c r="C13" s="256">
        <v>0</v>
      </c>
      <c r="D13" s="259">
        <v>99393.600000000006</v>
      </c>
      <c r="E13" s="260">
        <v>0</v>
      </c>
      <c r="F13" s="5">
        <v>73.319999999999993</v>
      </c>
      <c r="G13" t="s">
        <v>19</v>
      </c>
      <c r="H13" s="257">
        <v>2.6499999999999999E-4</v>
      </c>
      <c r="I13" s="258">
        <v>2.6499999999999999E-4</v>
      </c>
      <c r="J13" s="261">
        <v>99598.1</v>
      </c>
      <c r="K13" s="262">
        <v>26.4</v>
      </c>
      <c r="L13" s="5">
        <v>77.73</v>
      </c>
    </row>
    <row r="14" spans="1:12">
      <c r="A14">
        <v>6</v>
      </c>
      <c r="B14" s="255">
        <v>0</v>
      </c>
      <c r="C14" s="256">
        <v>0</v>
      </c>
      <c r="D14" s="259">
        <v>99393.600000000006</v>
      </c>
      <c r="E14" s="260">
        <v>0</v>
      </c>
      <c r="F14" s="5">
        <v>72.319999999999993</v>
      </c>
      <c r="G14" t="s">
        <v>19</v>
      </c>
      <c r="H14" s="257">
        <v>0</v>
      </c>
      <c r="I14" s="258">
        <v>0</v>
      </c>
      <c r="J14" s="261">
        <v>99571.7</v>
      </c>
      <c r="K14" s="262">
        <v>0</v>
      </c>
      <c r="L14" s="5">
        <v>76.75</v>
      </c>
    </row>
    <row r="15" spans="1:12">
      <c r="A15">
        <v>7</v>
      </c>
      <c r="B15" s="255">
        <v>0</v>
      </c>
      <c r="C15" s="256">
        <v>0</v>
      </c>
      <c r="D15" s="259">
        <v>99393.600000000006</v>
      </c>
      <c r="E15" s="260">
        <v>0</v>
      </c>
      <c r="F15" s="5">
        <v>71.319999999999993</v>
      </c>
      <c r="G15" t="s">
        <v>19</v>
      </c>
      <c r="H15" s="257">
        <v>0</v>
      </c>
      <c r="I15" s="258">
        <v>0</v>
      </c>
      <c r="J15" s="261">
        <v>99571.7</v>
      </c>
      <c r="K15" s="262">
        <v>0</v>
      </c>
      <c r="L15" s="5">
        <v>75.75</v>
      </c>
    </row>
    <row r="16" spans="1:12">
      <c r="A16">
        <v>8</v>
      </c>
      <c r="B16" s="255">
        <v>9.0000000000000006E-5</v>
      </c>
      <c r="C16" s="256">
        <v>9.0000000000000006E-5</v>
      </c>
      <c r="D16" s="259">
        <v>99393.600000000006</v>
      </c>
      <c r="E16" s="260">
        <v>8.9</v>
      </c>
      <c r="F16" s="5">
        <v>70.319999999999993</v>
      </c>
      <c r="G16" t="s">
        <v>19</v>
      </c>
      <c r="H16" s="257">
        <v>1.8799999999999999E-4</v>
      </c>
      <c r="I16" s="258">
        <v>1.8799999999999999E-4</v>
      </c>
      <c r="J16" s="261">
        <v>99571.7</v>
      </c>
      <c r="K16" s="262">
        <v>18.7</v>
      </c>
      <c r="L16" s="5">
        <v>74.75</v>
      </c>
    </row>
    <row r="17" spans="1:12">
      <c r="A17">
        <v>9</v>
      </c>
      <c r="B17" s="255">
        <v>8.8999999999999995E-5</v>
      </c>
      <c r="C17" s="256">
        <v>8.8999999999999995E-5</v>
      </c>
      <c r="D17" s="259">
        <v>99384.7</v>
      </c>
      <c r="E17" s="260">
        <v>8.9</v>
      </c>
      <c r="F17" s="5">
        <v>69.33</v>
      </c>
      <c r="G17" t="s">
        <v>19</v>
      </c>
      <c r="H17" s="257">
        <v>0</v>
      </c>
      <c r="I17" s="258">
        <v>0</v>
      </c>
      <c r="J17" s="261">
        <v>99553</v>
      </c>
      <c r="K17" s="262">
        <v>0</v>
      </c>
      <c r="L17" s="5">
        <v>73.760000000000005</v>
      </c>
    </row>
    <row r="18" spans="1:12">
      <c r="A18">
        <v>10</v>
      </c>
      <c r="B18" s="255">
        <v>8.7999999999999998E-5</v>
      </c>
      <c r="C18" s="256">
        <v>8.7999999999999998E-5</v>
      </c>
      <c r="D18" s="259">
        <v>99375.8</v>
      </c>
      <c r="E18" s="260">
        <v>8.6999999999999993</v>
      </c>
      <c r="F18" s="5">
        <v>68.33</v>
      </c>
      <c r="G18" t="s">
        <v>19</v>
      </c>
      <c r="H18" s="257">
        <v>0</v>
      </c>
      <c r="I18" s="258">
        <v>0</v>
      </c>
      <c r="J18" s="261">
        <v>99553</v>
      </c>
      <c r="K18" s="262">
        <v>0</v>
      </c>
      <c r="L18" s="5">
        <v>72.760000000000005</v>
      </c>
    </row>
    <row r="19" spans="1:12">
      <c r="A19">
        <v>11</v>
      </c>
      <c r="B19" s="255">
        <v>8.3999999999999995E-5</v>
      </c>
      <c r="C19" s="256">
        <v>8.3999999999999995E-5</v>
      </c>
      <c r="D19" s="259">
        <v>99367.1</v>
      </c>
      <c r="E19" s="260">
        <v>8.3000000000000007</v>
      </c>
      <c r="F19" s="5">
        <v>67.34</v>
      </c>
      <c r="G19" t="s">
        <v>19</v>
      </c>
      <c r="H19" s="257">
        <v>0</v>
      </c>
      <c r="I19" s="258">
        <v>0</v>
      </c>
      <c r="J19" s="261">
        <v>99553</v>
      </c>
      <c r="K19" s="262">
        <v>0</v>
      </c>
      <c r="L19" s="5">
        <v>71.760000000000005</v>
      </c>
    </row>
    <row r="20" spans="1:12">
      <c r="A20">
        <v>12</v>
      </c>
      <c r="B20" s="255">
        <v>1.63E-4</v>
      </c>
      <c r="C20" s="256">
        <v>1.63E-4</v>
      </c>
      <c r="D20" s="259">
        <v>99358.8</v>
      </c>
      <c r="E20" s="260">
        <v>16.2</v>
      </c>
      <c r="F20" s="5">
        <v>66.34</v>
      </c>
      <c r="G20" t="s">
        <v>19</v>
      </c>
      <c r="H20" s="257">
        <v>0</v>
      </c>
      <c r="I20" s="258">
        <v>0</v>
      </c>
      <c r="J20" s="261">
        <v>99553</v>
      </c>
      <c r="K20" s="262">
        <v>0</v>
      </c>
      <c r="L20" s="5">
        <v>70.760000000000005</v>
      </c>
    </row>
    <row r="21" spans="1:12">
      <c r="A21">
        <v>13</v>
      </c>
      <c r="B21" s="255">
        <v>8.0000000000000007E-5</v>
      </c>
      <c r="C21" s="256">
        <v>8.0000000000000007E-5</v>
      </c>
      <c r="D21" s="259">
        <v>99342.6</v>
      </c>
      <c r="E21" s="260">
        <v>8</v>
      </c>
      <c r="F21" s="5">
        <v>65.349999999999994</v>
      </c>
      <c r="G21" t="s">
        <v>19</v>
      </c>
      <c r="H21" s="257">
        <v>2.5300000000000002E-4</v>
      </c>
      <c r="I21" s="258">
        <v>2.5300000000000002E-4</v>
      </c>
      <c r="J21" s="261">
        <v>99553</v>
      </c>
      <c r="K21" s="262">
        <v>25.1</v>
      </c>
      <c r="L21" s="5">
        <v>69.760000000000005</v>
      </c>
    </row>
    <row r="22" spans="1:12">
      <c r="A22">
        <v>14</v>
      </c>
      <c r="B22" s="255">
        <v>1.5799999999999999E-4</v>
      </c>
      <c r="C22" s="256">
        <v>1.5799999999999999E-4</v>
      </c>
      <c r="D22" s="259">
        <v>99334.7</v>
      </c>
      <c r="E22" s="260">
        <v>15.7</v>
      </c>
      <c r="F22" s="5">
        <v>64.36</v>
      </c>
      <c r="G22" t="s">
        <v>19</v>
      </c>
      <c r="H22" s="257">
        <v>0</v>
      </c>
      <c r="I22" s="258">
        <v>0</v>
      </c>
      <c r="J22" s="261">
        <v>99527.9</v>
      </c>
      <c r="K22" s="262">
        <v>0</v>
      </c>
      <c r="L22" s="5">
        <v>68.78</v>
      </c>
    </row>
    <row r="23" spans="1:12">
      <c r="A23">
        <v>15</v>
      </c>
      <c r="B23" s="255">
        <v>3.1700000000000001E-4</v>
      </c>
      <c r="C23" s="256">
        <v>3.1700000000000001E-4</v>
      </c>
      <c r="D23" s="259">
        <v>99319</v>
      </c>
      <c r="E23" s="260">
        <v>31.5</v>
      </c>
      <c r="F23" s="5">
        <v>63.37</v>
      </c>
      <c r="G23" t="s">
        <v>19</v>
      </c>
      <c r="H23" s="257">
        <v>8.3999999999999995E-5</v>
      </c>
      <c r="I23" s="258">
        <v>8.3999999999999995E-5</v>
      </c>
      <c r="J23" s="261">
        <v>99527.9</v>
      </c>
      <c r="K23" s="262">
        <v>8.3000000000000007</v>
      </c>
      <c r="L23" s="5">
        <v>67.78</v>
      </c>
    </row>
    <row r="24" spans="1:12">
      <c r="A24">
        <v>16</v>
      </c>
      <c r="B24" s="255">
        <v>3.9100000000000002E-4</v>
      </c>
      <c r="C24" s="256">
        <v>3.9100000000000002E-4</v>
      </c>
      <c r="D24" s="259">
        <v>99287.5</v>
      </c>
      <c r="E24" s="260">
        <v>38.9</v>
      </c>
      <c r="F24" s="5">
        <v>62.39</v>
      </c>
      <c r="G24" t="s">
        <v>19</v>
      </c>
      <c r="H24" s="257">
        <v>3.3100000000000002E-4</v>
      </c>
      <c r="I24" s="258">
        <v>3.3100000000000002E-4</v>
      </c>
      <c r="J24" s="261">
        <v>99519.6</v>
      </c>
      <c r="K24" s="262">
        <v>32.9</v>
      </c>
      <c r="L24" s="5">
        <v>66.790000000000006</v>
      </c>
    </row>
    <row r="25" spans="1:12">
      <c r="A25">
        <v>17</v>
      </c>
      <c r="B25" s="255">
        <v>1.013E-3</v>
      </c>
      <c r="C25" s="256">
        <v>1.0120000000000001E-3</v>
      </c>
      <c r="D25" s="259">
        <v>99248.6</v>
      </c>
      <c r="E25" s="260">
        <v>100.5</v>
      </c>
      <c r="F25" s="5">
        <v>61.41</v>
      </c>
      <c r="G25" t="s">
        <v>19</v>
      </c>
      <c r="H25" s="257">
        <v>8.0000000000000007E-5</v>
      </c>
      <c r="I25" s="258">
        <v>8.0000000000000007E-5</v>
      </c>
      <c r="J25" s="261">
        <v>99486.6</v>
      </c>
      <c r="K25" s="262">
        <v>8</v>
      </c>
      <c r="L25" s="5">
        <v>65.81</v>
      </c>
    </row>
    <row r="26" spans="1:12">
      <c r="A26">
        <v>18</v>
      </c>
      <c r="B26" s="255">
        <v>7.0299999999999996E-4</v>
      </c>
      <c r="C26" s="256">
        <v>7.0200000000000004E-4</v>
      </c>
      <c r="D26" s="259">
        <v>99148.2</v>
      </c>
      <c r="E26" s="260">
        <v>69.599999999999994</v>
      </c>
      <c r="F26" s="5">
        <v>60.48</v>
      </c>
      <c r="G26" t="s">
        <v>19</v>
      </c>
      <c r="H26" s="257">
        <v>2.4000000000000001E-4</v>
      </c>
      <c r="I26" s="258">
        <v>2.4000000000000001E-4</v>
      </c>
      <c r="J26" s="261">
        <v>99478.6</v>
      </c>
      <c r="K26" s="262">
        <v>23.9</v>
      </c>
      <c r="L26" s="5">
        <v>64.81</v>
      </c>
    </row>
    <row r="27" spans="1:12">
      <c r="A27">
        <v>19</v>
      </c>
      <c r="B27" s="255">
        <v>1.173E-3</v>
      </c>
      <c r="C27" s="256">
        <v>1.173E-3</v>
      </c>
      <c r="D27" s="259">
        <v>99078.5</v>
      </c>
      <c r="E27" s="260">
        <v>116.2</v>
      </c>
      <c r="F27" s="5">
        <v>59.52</v>
      </c>
      <c r="G27" t="s">
        <v>19</v>
      </c>
      <c r="H27" s="257">
        <v>1.63E-4</v>
      </c>
      <c r="I27" s="258">
        <v>1.63E-4</v>
      </c>
      <c r="J27" s="261">
        <v>99454.8</v>
      </c>
      <c r="K27" s="262">
        <v>16.3</v>
      </c>
      <c r="L27" s="5">
        <v>63.83</v>
      </c>
    </row>
    <row r="28" spans="1:12">
      <c r="A28">
        <v>20</v>
      </c>
      <c r="B28" s="255">
        <v>1.0189999999999999E-3</v>
      </c>
      <c r="C28" s="256">
        <v>1.0189999999999999E-3</v>
      </c>
      <c r="D28" s="259">
        <v>98962.3</v>
      </c>
      <c r="E28" s="260">
        <v>100.8</v>
      </c>
      <c r="F28" s="5">
        <v>58.59</v>
      </c>
      <c r="G28" t="s">
        <v>19</v>
      </c>
      <c r="H28" s="257">
        <v>2.4800000000000001E-4</v>
      </c>
      <c r="I28" s="258">
        <v>2.4800000000000001E-4</v>
      </c>
      <c r="J28" s="261">
        <v>99438.5</v>
      </c>
      <c r="K28" s="262">
        <v>24.7</v>
      </c>
      <c r="L28" s="5">
        <v>62.84</v>
      </c>
    </row>
    <row r="29" spans="1:12">
      <c r="A29">
        <v>21</v>
      </c>
      <c r="B29" s="255">
        <v>8.7000000000000001E-4</v>
      </c>
      <c r="C29" s="256">
        <v>8.6899999999999998E-4</v>
      </c>
      <c r="D29" s="259">
        <v>98861.5</v>
      </c>
      <c r="E29" s="260">
        <v>85.9</v>
      </c>
      <c r="F29" s="5">
        <v>57.65</v>
      </c>
      <c r="G29" t="s">
        <v>19</v>
      </c>
      <c r="H29" s="257">
        <v>1.65E-4</v>
      </c>
      <c r="I29" s="258">
        <v>1.65E-4</v>
      </c>
      <c r="J29" s="261">
        <v>99413.9</v>
      </c>
      <c r="K29" s="262">
        <v>16.399999999999999</v>
      </c>
      <c r="L29" s="5">
        <v>61.85</v>
      </c>
    </row>
    <row r="30" spans="1:12">
      <c r="A30">
        <v>22</v>
      </c>
      <c r="B30" s="255">
        <v>6.3400000000000001E-4</v>
      </c>
      <c r="C30" s="256">
        <v>6.3299999999999999E-4</v>
      </c>
      <c r="D30" s="259">
        <v>98775.6</v>
      </c>
      <c r="E30" s="260">
        <v>62.6</v>
      </c>
      <c r="F30" s="5">
        <v>56.7</v>
      </c>
      <c r="G30" t="s">
        <v>19</v>
      </c>
      <c r="H30" s="257">
        <v>3.2699999999999998E-4</v>
      </c>
      <c r="I30" s="258">
        <v>3.2699999999999998E-4</v>
      </c>
      <c r="J30" s="261">
        <v>99397.4</v>
      </c>
      <c r="K30" s="262">
        <v>32.5</v>
      </c>
      <c r="L30" s="5">
        <v>60.86</v>
      </c>
    </row>
    <row r="31" spans="1:12">
      <c r="A31">
        <v>23</v>
      </c>
      <c r="B31" s="255">
        <v>9.5200000000000005E-4</v>
      </c>
      <c r="C31" s="256">
        <v>9.5200000000000005E-4</v>
      </c>
      <c r="D31" s="259">
        <v>98713</v>
      </c>
      <c r="E31" s="260">
        <v>93.9</v>
      </c>
      <c r="F31" s="5">
        <v>55.73</v>
      </c>
      <c r="G31" t="s">
        <v>19</v>
      </c>
      <c r="H31" s="257">
        <v>1.5899999999999999E-4</v>
      </c>
      <c r="I31" s="258">
        <v>1.5899999999999999E-4</v>
      </c>
      <c r="J31" s="261">
        <v>99364.9</v>
      </c>
      <c r="K31" s="262">
        <v>15.8</v>
      </c>
      <c r="L31" s="5">
        <v>59.88</v>
      </c>
    </row>
    <row r="32" spans="1:12">
      <c r="A32">
        <v>24</v>
      </c>
      <c r="B32" s="255">
        <v>7.0899999999999999E-4</v>
      </c>
      <c r="C32" s="256">
        <v>7.0899999999999999E-4</v>
      </c>
      <c r="D32" s="259">
        <v>98619.1</v>
      </c>
      <c r="E32" s="260">
        <v>69.900000000000006</v>
      </c>
      <c r="F32" s="5">
        <v>54.78</v>
      </c>
      <c r="G32" t="s">
        <v>19</v>
      </c>
      <c r="H32" s="257">
        <v>2.3599999999999999E-4</v>
      </c>
      <c r="I32" s="258">
        <v>2.3599999999999999E-4</v>
      </c>
      <c r="J32" s="261">
        <v>99349.1</v>
      </c>
      <c r="K32" s="262">
        <v>23.4</v>
      </c>
      <c r="L32" s="5">
        <v>58.89</v>
      </c>
    </row>
    <row r="33" spans="1:12">
      <c r="A33">
        <v>25</v>
      </c>
      <c r="B33" s="255">
        <v>1.1169999999999999E-3</v>
      </c>
      <c r="C33" s="256">
        <v>1.116E-3</v>
      </c>
      <c r="D33" s="259">
        <v>98549.2</v>
      </c>
      <c r="E33" s="260">
        <v>110</v>
      </c>
      <c r="F33" s="5">
        <v>53.82</v>
      </c>
      <c r="G33" t="s">
        <v>19</v>
      </c>
      <c r="H33" s="257">
        <v>3.8999999999999999E-4</v>
      </c>
      <c r="I33" s="258">
        <v>3.8999999999999999E-4</v>
      </c>
      <c r="J33" s="261">
        <v>99325.7</v>
      </c>
      <c r="K33" s="262">
        <v>38.799999999999997</v>
      </c>
      <c r="L33" s="5">
        <v>57.91</v>
      </c>
    </row>
    <row r="34" spans="1:12">
      <c r="A34">
        <v>26</v>
      </c>
      <c r="B34" s="255">
        <v>9.5699999999999995E-4</v>
      </c>
      <c r="C34" s="256">
        <v>9.5699999999999995E-4</v>
      </c>
      <c r="D34" s="259">
        <v>98439.2</v>
      </c>
      <c r="E34" s="260">
        <v>94.2</v>
      </c>
      <c r="F34" s="5">
        <v>52.88</v>
      </c>
      <c r="G34" t="s">
        <v>19</v>
      </c>
      <c r="H34" s="257">
        <v>1.5699999999999999E-4</v>
      </c>
      <c r="I34" s="258">
        <v>1.5699999999999999E-4</v>
      </c>
      <c r="J34" s="261">
        <v>99286.9</v>
      </c>
      <c r="K34" s="262">
        <v>15.5</v>
      </c>
      <c r="L34" s="5">
        <v>56.93</v>
      </c>
    </row>
    <row r="35" spans="1:12">
      <c r="A35">
        <v>27</v>
      </c>
      <c r="B35" s="255">
        <v>1.6329999999999999E-3</v>
      </c>
      <c r="C35" s="256">
        <v>1.632E-3</v>
      </c>
      <c r="D35" s="259">
        <v>98345</v>
      </c>
      <c r="E35" s="260">
        <v>160.5</v>
      </c>
      <c r="F35" s="5">
        <v>51.93</v>
      </c>
      <c r="G35" t="s">
        <v>19</v>
      </c>
      <c r="H35" s="257">
        <v>3.1500000000000001E-4</v>
      </c>
      <c r="I35" s="258">
        <v>3.1500000000000001E-4</v>
      </c>
      <c r="J35" s="261">
        <v>99271.4</v>
      </c>
      <c r="K35" s="262">
        <v>31.2</v>
      </c>
      <c r="L35" s="5">
        <v>55.94</v>
      </c>
    </row>
    <row r="36" spans="1:12">
      <c r="A36">
        <v>28</v>
      </c>
      <c r="B36" s="255">
        <v>1.242E-3</v>
      </c>
      <c r="C36" s="256">
        <v>1.2409999999999999E-3</v>
      </c>
      <c r="D36" s="259">
        <v>98184.5</v>
      </c>
      <c r="E36" s="260">
        <v>121.9</v>
      </c>
      <c r="F36" s="5">
        <v>51.02</v>
      </c>
      <c r="G36" t="s">
        <v>19</v>
      </c>
      <c r="H36" s="257">
        <v>3.9500000000000001E-4</v>
      </c>
      <c r="I36" s="258">
        <v>3.9500000000000001E-4</v>
      </c>
      <c r="J36" s="261">
        <v>99240.2</v>
      </c>
      <c r="K36" s="262">
        <v>39.200000000000003</v>
      </c>
      <c r="L36" s="5">
        <v>54.96</v>
      </c>
    </row>
    <row r="37" spans="1:12">
      <c r="A37">
        <v>29</v>
      </c>
      <c r="B37" s="255">
        <v>1.578E-3</v>
      </c>
      <c r="C37" s="256">
        <v>1.5759999999999999E-3</v>
      </c>
      <c r="D37" s="259">
        <v>98062.6</v>
      </c>
      <c r="E37" s="260">
        <v>154.6</v>
      </c>
      <c r="F37" s="5">
        <v>50.08</v>
      </c>
      <c r="G37" t="s">
        <v>19</v>
      </c>
      <c r="H37" s="257">
        <v>2.3800000000000001E-4</v>
      </c>
      <c r="I37" s="258">
        <v>2.3800000000000001E-4</v>
      </c>
      <c r="J37" s="261">
        <v>99200.9</v>
      </c>
      <c r="K37" s="262">
        <v>23.6</v>
      </c>
      <c r="L37" s="5">
        <v>53.98</v>
      </c>
    </row>
    <row r="38" spans="1:12">
      <c r="A38">
        <v>30</v>
      </c>
      <c r="B38" s="255">
        <v>1.0529999999999999E-3</v>
      </c>
      <c r="C38" s="256">
        <v>1.0529999999999999E-3</v>
      </c>
      <c r="D38" s="259">
        <v>97908</v>
      </c>
      <c r="E38" s="260">
        <v>103.1</v>
      </c>
      <c r="F38" s="5">
        <v>49.16</v>
      </c>
      <c r="G38" t="s">
        <v>19</v>
      </c>
      <c r="H38" s="257">
        <v>1.54E-4</v>
      </c>
      <c r="I38" s="258">
        <v>1.54E-4</v>
      </c>
      <c r="J38" s="261">
        <v>99177.3</v>
      </c>
      <c r="K38" s="262">
        <v>15.3</v>
      </c>
      <c r="L38" s="5">
        <v>52.99</v>
      </c>
    </row>
    <row r="39" spans="1:12">
      <c r="A39">
        <v>31</v>
      </c>
      <c r="B39" s="255">
        <v>1.2130000000000001E-3</v>
      </c>
      <c r="C39" s="256">
        <v>1.212E-3</v>
      </c>
      <c r="D39" s="259">
        <v>97804.9</v>
      </c>
      <c r="E39" s="260">
        <v>118.5</v>
      </c>
      <c r="F39" s="5">
        <v>48.21</v>
      </c>
      <c r="G39" t="s">
        <v>19</v>
      </c>
      <c r="H39" s="257">
        <v>2.32E-4</v>
      </c>
      <c r="I39" s="258">
        <v>2.32E-4</v>
      </c>
      <c r="J39" s="261">
        <v>99162</v>
      </c>
      <c r="K39" s="262">
        <v>23</v>
      </c>
      <c r="L39" s="5">
        <v>52</v>
      </c>
    </row>
    <row r="40" spans="1:12">
      <c r="A40">
        <v>32</v>
      </c>
      <c r="B40" s="255">
        <v>1.209E-3</v>
      </c>
      <c r="C40" s="256">
        <v>1.2080000000000001E-3</v>
      </c>
      <c r="D40" s="259">
        <v>97686.399999999994</v>
      </c>
      <c r="E40" s="260">
        <v>118</v>
      </c>
      <c r="F40" s="5">
        <v>47.27</v>
      </c>
      <c r="G40" t="s">
        <v>19</v>
      </c>
      <c r="H40" s="257">
        <v>4.0000000000000002E-4</v>
      </c>
      <c r="I40" s="258">
        <v>3.9899999999999999E-4</v>
      </c>
      <c r="J40" s="261">
        <v>99139.1</v>
      </c>
      <c r="K40" s="262">
        <v>39.6</v>
      </c>
      <c r="L40" s="5">
        <v>51.01</v>
      </c>
    </row>
    <row r="41" spans="1:12">
      <c r="A41">
        <v>33</v>
      </c>
      <c r="B41" s="255">
        <v>1.418E-3</v>
      </c>
      <c r="C41" s="256">
        <v>1.4170000000000001E-3</v>
      </c>
      <c r="D41" s="259">
        <v>97568.4</v>
      </c>
      <c r="E41" s="260">
        <v>138.30000000000001</v>
      </c>
      <c r="F41" s="5">
        <v>46.32</v>
      </c>
      <c r="G41" t="s">
        <v>19</v>
      </c>
      <c r="H41" s="257">
        <v>3.3599999999999998E-4</v>
      </c>
      <c r="I41" s="258">
        <v>3.3599999999999998E-4</v>
      </c>
      <c r="J41" s="261">
        <v>99099.5</v>
      </c>
      <c r="K41" s="262">
        <v>33.299999999999997</v>
      </c>
      <c r="L41" s="5">
        <v>50.03</v>
      </c>
    </row>
    <row r="42" spans="1:12">
      <c r="A42">
        <v>34</v>
      </c>
      <c r="B42" s="255">
        <v>1.4339999999999999E-3</v>
      </c>
      <c r="C42" s="256">
        <v>1.433E-3</v>
      </c>
      <c r="D42" s="259">
        <v>97430.1</v>
      </c>
      <c r="E42" s="260">
        <v>139.69999999999999</v>
      </c>
      <c r="F42" s="5">
        <v>45.39</v>
      </c>
      <c r="G42" t="s">
        <v>19</v>
      </c>
      <c r="H42" s="257">
        <v>6.8499999999999995E-4</v>
      </c>
      <c r="I42" s="258">
        <v>6.8400000000000004E-4</v>
      </c>
      <c r="J42" s="261">
        <v>99066.1</v>
      </c>
      <c r="K42" s="262">
        <v>67.8</v>
      </c>
      <c r="L42" s="5">
        <v>49.05</v>
      </c>
    </row>
    <row r="43" spans="1:12">
      <c r="A43">
        <v>35</v>
      </c>
      <c r="B43" s="255">
        <v>9.7599999999999998E-4</v>
      </c>
      <c r="C43" s="256">
        <v>9.7599999999999998E-4</v>
      </c>
      <c r="D43" s="259">
        <v>97290.4</v>
      </c>
      <c r="E43" s="260">
        <v>94.9</v>
      </c>
      <c r="F43" s="5">
        <v>44.45</v>
      </c>
      <c r="G43" t="s">
        <v>19</v>
      </c>
      <c r="H43" s="257">
        <v>1.021E-3</v>
      </c>
      <c r="I43" s="258">
        <v>1.0200000000000001E-3</v>
      </c>
      <c r="J43" s="261">
        <v>98998.399999999994</v>
      </c>
      <c r="K43" s="262">
        <v>101</v>
      </c>
      <c r="L43" s="5">
        <v>48.08</v>
      </c>
    </row>
    <row r="44" spans="1:12">
      <c r="A44">
        <v>36</v>
      </c>
      <c r="B44" s="255">
        <v>9.5200000000000005E-4</v>
      </c>
      <c r="C44" s="256">
        <v>9.5200000000000005E-4</v>
      </c>
      <c r="D44" s="259">
        <v>97195.5</v>
      </c>
      <c r="E44" s="260">
        <v>92.5</v>
      </c>
      <c r="F44" s="5">
        <v>43.5</v>
      </c>
      <c r="G44" t="s">
        <v>19</v>
      </c>
      <c r="H44" s="257">
        <v>5.8699999999999996E-4</v>
      </c>
      <c r="I44" s="258">
        <v>5.8600000000000004E-4</v>
      </c>
      <c r="J44" s="261">
        <v>98897.4</v>
      </c>
      <c r="K44" s="262">
        <v>58</v>
      </c>
      <c r="L44" s="5">
        <v>47.13</v>
      </c>
    </row>
    <row r="45" spans="1:12">
      <c r="A45">
        <v>37</v>
      </c>
      <c r="B45" s="255">
        <v>1.1820000000000001E-3</v>
      </c>
      <c r="C45" s="256">
        <v>1.1820000000000001E-3</v>
      </c>
      <c r="D45" s="259">
        <v>97103</v>
      </c>
      <c r="E45" s="260">
        <v>114.7</v>
      </c>
      <c r="F45" s="5">
        <v>42.54</v>
      </c>
      <c r="G45" t="s">
        <v>19</v>
      </c>
      <c r="H45" s="257">
        <v>4.86E-4</v>
      </c>
      <c r="I45" s="258">
        <v>4.86E-4</v>
      </c>
      <c r="J45" s="261">
        <v>98839.4</v>
      </c>
      <c r="K45" s="262">
        <v>48</v>
      </c>
      <c r="L45" s="5">
        <v>46.16</v>
      </c>
    </row>
    <row r="46" spans="1:12">
      <c r="A46">
        <v>38</v>
      </c>
      <c r="B46" s="255">
        <v>9.7599999999999998E-4</v>
      </c>
      <c r="C46" s="256">
        <v>9.7499999999999996E-4</v>
      </c>
      <c r="D46" s="259">
        <v>96988.3</v>
      </c>
      <c r="E46" s="260">
        <v>94.6</v>
      </c>
      <c r="F46" s="5">
        <v>41.59</v>
      </c>
      <c r="G46" t="s">
        <v>19</v>
      </c>
      <c r="H46" s="257">
        <v>5.4799999999999998E-4</v>
      </c>
      <c r="I46" s="258">
        <v>5.4799999999999998E-4</v>
      </c>
      <c r="J46" s="261">
        <v>98791.4</v>
      </c>
      <c r="K46" s="262">
        <v>54.2</v>
      </c>
      <c r="L46" s="5">
        <v>45.18</v>
      </c>
    </row>
    <row r="47" spans="1:12">
      <c r="A47">
        <v>39</v>
      </c>
      <c r="B47" s="255">
        <v>1.671E-3</v>
      </c>
      <c r="C47" s="256">
        <v>1.6689999999999999E-3</v>
      </c>
      <c r="D47" s="259">
        <v>96893.7</v>
      </c>
      <c r="E47" s="260">
        <v>161.80000000000001</v>
      </c>
      <c r="F47" s="5">
        <v>40.630000000000003</v>
      </c>
      <c r="G47" t="s">
        <v>19</v>
      </c>
      <c r="H47" s="257">
        <v>5.44E-4</v>
      </c>
      <c r="I47" s="258">
        <v>5.44E-4</v>
      </c>
      <c r="J47" s="261">
        <v>98737.2</v>
      </c>
      <c r="K47" s="262">
        <v>53.7</v>
      </c>
      <c r="L47" s="5">
        <v>44.2</v>
      </c>
    </row>
    <row r="48" spans="1:12">
      <c r="A48">
        <v>40</v>
      </c>
      <c r="B48" s="255">
        <v>1.261E-3</v>
      </c>
      <c r="C48" s="256">
        <v>1.2600000000000001E-3</v>
      </c>
      <c r="D48" s="259">
        <v>96731.9</v>
      </c>
      <c r="E48" s="260">
        <v>121.9</v>
      </c>
      <c r="F48" s="5">
        <v>39.69</v>
      </c>
      <c r="G48" t="s">
        <v>19</v>
      </c>
      <c r="H48" s="257">
        <v>1.952E-3</v>
      </c>
      <c r="I48" s="258">
        <v>1.9499999999999999E-3</v>
      </c>
      <c r="J48" s="261">
        <v>98683.5</v>
      </c>
      <c r="K48" s="262">
        <v>192.4</v>
      </c>
      <c r="L48" s="5">
        <v>43.23</v>
      </c>
    </row>
    <row r="49" spans="1:12">
      <c r="A49">
        <v>41</v>
      </c>
      <c r="B49" s="255">
        <v>1.8090000000000001E-3</v>
      </c>
      <c r="C49" s="256">
        <v>1.807E-3</v>
      </c>
      <c r="D49" s="259">
        <v>96610.1</v>
      </c>
      <c r="E49" s="260">
        <v>174.6</v>
      </c>
      <c r="F49" s="5">
        <v>38.74</v>
      </c>
      <c r="G49" t="s">
        <v>19</v>
      </c>
      <c r="H49" s="257">
        <v>6.78E-4</v>
      </c>
      <c r="I49" s="258">
        <v>6.7699999999999998E-4</v>
      </c>
      <c r="J49" s="261">
        <v>98491.1</v>
      </c>
      <c r="K49" s="262">
        <v>66.7</v>
      </c>
      <c r="L49" s="5">
        <v>42.31</v>
      </c>
    </row>
    <row r="50" spans="1:12">
      <c r="A50">
        <v>42</v>
      </c>
      <c r="B50" s="255">
        <v>2.0990000000000002E-3</v>
      </c>
      <c r="C50" s="256">
        <v>2.0969999999999999E-3</v>
      </c>
      <c r="D50" s="259">
        <v>96435.5</v>
      </c>
      <c r="E50" s="260">
        <v>202.2</v>
      </c>
      <c r="F50" s="5">
        <v>37.81</v>
      </c>
      <c r="G50" t="s">
        <v>19</v>
      </c>
      <c r="H50" s="257">
        <v>1.193E-3</v>
      </c>
      <c r="I50" s="258">
        <v>1.1919999999999999E-3</v>
      </c>
      <c r="J50" s="261">
        <v>98424.4</v>
      </c>
      <c r="K50" s="262">
        <v>117.3</v>
      </c>
      <c r="L50" s="5">
        <v>41.34</v>
      </c>
    </row>
    <row r="51" spans="1:12">
      <c r="A51">
        <v>43</v>
      </c>
      <c r="B51" s="255">
        <v>2.2169999999999998E-3</v>
      </c>
      <c r="C51" s="256">
        <v>2.215E-3</v>
      </c>
      <c r="D51" s="259">
        <v>96233.3</v>
      </c>
      <c r="E51" s="260">
        <v>213.1</v>
      </c>
      <c r="F51" s="5">
        <v>36.89</v>
      </c>
      <c r="G51" t="s">
        <v>19</v>
      </c>
      <c r="H51" s="257">
        <v>1.403E-3</v>
      </c>
      <c r="I51" s="258">
        <v>1.402E-3</v>
      </c>
      <c r="J51" s="261">
        <v>98307.1</v>
      </c>
      <c r="K51" s="262">
        <v>137.80000000000001</v>
      </c>
      <c r="L51" s="5">
        <v>40.39</v>
      </c>
    </row>
    <row r="52" spans="1:12">
      <c r="A52">
        <v>44</v>
      </c>
      <c r="B52" s="255">
        <v>2.147E-3</v>
      </c>
      <c r="C52" s="256">
        <v>2.1450000000000002E-3</v>
      </c>
      <c r="D52" s="259">
        <v>96020.1</v>
      </c>
      <c r="E52" s="260">
        <v>205.9</v>
      </c>
      <c r="F52" s="5">
        <v>35.97</v>
      </c>
      <c r="G52" t="s">
        <v>19</v>
      </c>
      <c r="H52" s="257">
        <v>1.3979999999999999E-3</v>
      </c>
      <c r="I52" s="258">
        <v>1.397E-3</v>
      </c>
      <c r="J52" s="261">
        <v>98169.3</v>
      </c>
      <c r="K52" s="262">
        <v>137.19999999999999</v>
      </c>
      <c r="L52" s="5">
        <v>39.44</v>
      </c>
    </row>
    <row r="53" spans="1:12">
      <c r="A53">
        <v>45</v>
      </c>
      <c r="B53" s="255">
        <v>1.9729999999999999E-3</v>
      </c>
      <c r="C53" s="256">
        <v>1.9710000000000001E-3</v>
      </c>
      <c r="D53" s="259">
        <v>95814.2</v>
      </c>
      <c r="E53" s="260">
        <v>188.8</v>
      </c>
      <c r="F53" s="5">
        <v>35.049999999999997</v>
      </c>
      <c r="G53" t="s">
        <v>19</v>
      </c>
      <c r="H53" s="257">
        <v>1.5529999999999999E-3</v>
      </c>
      <c r="I53" s="258">
        <v>1.552E-3</v>
      </c>
      <c r="J53" s="261">
        <v>98032.1</v>
      </c>
      <c r="K53" s="262">
        <v>152.1</v>
      </c>
      <c r="L53" s="5">
        <v>38.5</v>
      </c>
    </row>
    <row r="54" spans="1:12">
      <c r="A54">
        <v>46</v>
      </c>
      <c r="B54" s="255">
        <v>1.7290000000000001E-3</v>
      </c>
      <c r="C54" s="256">
        <v>1.727E-3</v>
      </c>
      <c r="D54" s="259">
        <v>95625.4</v>
      </c>
      <c r="E54" s="260">
        <v>165.2</v>
      </c>
      <c r="F54" s="5">
        <v>34.119999999999997</v>
      </c>
      <c r="G54" t="s">
        <v>19</v>
      </c>
      <c r="H54" s="257">
        <v>1.6620000000000001E-3</v>
      </c>
      <c r="I54" s="258">
        <v>1.6609999999999999E-3</v>
      </c>
      <c r="J54" s="261">
        <v>97880</v>
      </c>
      <c r="K54" s="262">
        <v>162.6</v>
      </c>
      <c r="L54" s="5">
        <v>37.56</v>
      </c>
    </row>
    <row r="55" spans="1:12">
      <c r="A55">
        <v>47</v>
      </c>
      <c r="B55" s="255">
        <v>1.8929999999999999E-3</v>
      </c>
      <c r="C55" s="256">
        <v>1.8910000000000001E-3</v>
      </c>
      <c r="D55" s="259">
        <v>95460.2</v>
      </c>
      <c r="E55" s="260">
        <v>180.5</v>
      </c>
      <c r="F55" s="5">
        <v>33.17</v>
      </c>
      <c r="G55" t="s">
        <v>19</v>
      </c>
      <c r="H55" s="257">
        <v>1.2570000000000001E-3</v>
      </c>
      <c r="I55" s="258">
        <v>1.256E-3</v>
      </c>
      <c r="J55" s="261">
        <v>97717.4</v>
      </c>
      <c r="K55" s="262">
        <v>122.7</v>
      </c>
      <c r="L55" s="5">
        <v>36.619999999999997</v>
      </c>
    </row>
    <row r="56" spans="1:12">
      <c r="A56">
        <v>48</v>
      </c>
      <c r="B56" s="255">
        <v>2.3770000000000002E-3</v>
      </c>
      <c r="C56" s="256">
        <v>2.3739999999999998E-3</v>
      </c>
      <c r="D56" s="259">
        <v>95279.7</v>
      </c>
      <c r="E56" s="260">
        <v>226.2</v>
      </c>
      <c r="F56" s="5">
        <v>32.24</v>
      </c>
      <c r="G56" t="s">
        <v>19</v>
      </c>
      <c r="H56" s="257">
        <v>2.0690000000000001E-3</v>
      </c>
      <c r="I56" s="258">
        <v>2.0669999999999998E-3</v>
      </c>
      <c r="J56" s="261">
        <v>97594.7</v>
      </c>
      <c r="K56" s="262">
        <v>201.7</v>
      </c>
      <c r="L56" s="5">
        <v>35.659999999999997</v>
      </c>
    </row>
    <row r="57" spans="1:12">
      <c r="A57">
        <v>49</v>
      </c>
      <c r="B57" s="255">
        <v>3.8430000000000001E-3</v>
      </c>
      <c r="C57" s="256">
        <v>3.836E-3</v>
      </c>
      <c r="D57" s="259">
        <v>95053.5</v>
      </c>
      <c r="E57" s="260">
        <v>364.6</v>
      </c>
      <c r="F57" s="5">
        <v>31.31</v>
      </c>
      <c r="G57" t="s">
        <v>19</v>
      </c>
      <c r="H57" s="257">
        <v>2.1670000000000001E-3</v>
      </c>
      <c r="I57" s="258">
        <v>2.1640000000000001E-3</v>
      </c>
      <c r="J57" s="261">
        <v>97393</v>
      </c>
      <c r="K57" s="262">
        <v>210.8</v>
      </c>
      <c r="L57" s="5">
        <v>34.74</v>
      </c>
    </row>
    <row r="58" spans="1:12">
      <c r="A58">
        <v>50</v>
      </c>
      <c r="B58" s="255">
        <v>3.3909999999999999E-3</v>
      </c>
      <c r="C58" s="256">
        <v>3.385E-3</v>
      </c>
      <c r="D58" s="259">
        <v>94688.9</v>
      </c>
      <c r="E58" s="260">
        <v>320.5</v>
      </c>
      <c r="F58" s="5">
        <v>30.43</v>
      </c>
      <c r="G58" t="s">
        <v>19</v>
      </c>
      <c r="H58" s="257">
        <v>1.9780000000000002E-3</v>
      </c>
      <c r="I58" s="258">
        <v>1.977E-3</v>
      </c>
      <c r="J58" s="261">
        <v>97182.2</v>
      </c>
      <c r="K58" s="262">
        <v>192.1</v>
      </c>
      <c r="L58" s="5">
        <v>33.81</v>
      </c>
    </row>
    <row r="59" spans="1:12">
      <c r="A59">
        <v>51</v>
      </c>
      <c r="B59" s="255">
        <v>4.4770000000000001E-3</v>
      </c>
      <c r="C59" s="256">
        <v>4.4669999999999996E-3</v>
      </c>
      <c r="D59" s="259">
        <v>94368.4</v>
      </c>
      <c r="E59" s="260">
        <v>421.5</v>
      </c>
      <c r="F59" s="5">
        <v>29.53</v>
      </c>
      <c r="G59" t="s">
        <v>19</v>
      </c>
      <c r="H59" s="257">
        <v>3.1110000000000001E-3</v>
      </c>
      <c r="I59" s="258">
        <v>3.1059999999999998E-3</v>
      </c>
      <c r="J59" s="261">
        <v>96990.1</v>
      </c>
      <c r="K59" s="262">
        <v>301.2</v>
      </c>
      <c r="L59" s="5">
        <v>32.880000000000003</v>
      </c>
    </row>
    <row r="60" spans="1:12">
      <c r="A60">
        <v>52</v>
      </c>
      <c r="B60" s="255">
        <v>4.1489999999999999E-3</v>
      </c>
      <c r="C60" s="256">
        <v>4.1399999999999996E-3</v>
      </c>
      <c r="D60" s="259">
        <v>93946.8</v>
      </c>
      <c r="E60" s="260">
        <v>389</v>
      </c>
      <c r="F60" s="5">
        <v>28.66</v>
      </c>
      <c r="G60" t="s">
        <v>19</v>
      </c>
      <c r="H60" s="257">
        <v>2.794E-3</v>
      </c>
      <c r="I60" s="258">
        <v>2.7910000000000001E-3</v>
      </c>
      <c r="J60" s="261">
        <v>96688.9</v>
      </c>
      <c r="K60" s="262">
        <v>269.8</v>
      </c>
      <c r="L60" s="5">
        <v>31.98</v>
      </c>
    </row>
    <row r="61" spans="1:12">
      <c r="A61">
        <v>53</v>
      </c>
      <c r="B61" s="255">
        <v>4.104E-3</v>
      </c>
      <c r="C61" s="256">
        <v>4.0959999999999998E-3</v>
      </c>
      <c r="D61" s="259">
        <v>93557.9</v>
      </c>
      <c r="E61" s="260">
        <v>383.2</v>
      </c>
      <c r="F61" s="5">
        <v>27.78</v>
      </c>
      <c r="G61" t="s">
        <v>19</v>
      </c>
      <c r="H61" s="257">
        <v>2.836E-3</v>
      </c>
      <c r="I61" s="258">
        <v>2.8319999999999999E-3</v>
      </c>
      <c r="J61" s="261">
        <v>96419.1</v>
      </c>
      <c r="K61" s="262">
        <v>273</v>
      </c>
      <c r="L61" s="5">
        <v>31.07</v>
      </c>
    </row>
    <row r="62" spans="1:12">
      <c r="A62">
        <v>54</v>
      </c>
      <c r="B62" s="255">
        <v>4.8320000000000004E-3</v>
      </c>
      <c r="C62" s="256">
        <v>4.8199999999999996E-3</v>
      </c>
      <c r="D62" s="259">
        <v>93174.6</v>
      </c>
      <c r="E62" s="260">
        <v>449.1</v>
      </c>
      <c r="F62" s="5">
        <v>26.89</v>
      </c>
      <c r="G62" t="s">
        <v>19</v>
      </c>
      <c r="H62" s="257">
        <v>3.3930000000000002E-3</v>
      </c>
      <c r="I62" s="258">
        <v>3.3869999999999998E-3</v>
      </c>
      <c r="J62" s="261">
        <v>96146.1</v>
      </c>
      <c r="K62" s="262">
        <v>325.7</v>
      </c>
      <c r="L62" s="5">
        <v>30.15</v>
      </c>
    </row>
    <row r="63" spans="1:12">
      <c r="A63">
        <v>55</v>
      </c>
      <c r="B63" s="255">
        <v>5.4460000000000003E-3</v>
      </c>
      <c r="C63" s="256">
        <v>5.4310000000000001E-3</v>
      </c>
      <c r="D63" s="259">
        <v>92725.5</v>
      </c>
      <c r="E63" s="260">
        <v>503.6</v>
      </c>
      <c r="F63" s="5">
        <v>26.02</v>
      </c>
      <c r="G63" t="s">
        <v>19</v>
      </c>
      <c r="H63" s="257">
        <v>4.5030000000000001E-3</v>
      </c>
      <c r="I63" s="258">
        <v>4.4929999999999996E-3</v>
      </c>
      <c r="J63" s="261">
        <v>95820.4</v>
      </c>
      <c r="K63" s="262">
        <v>430.5</v>
      </c>
      <c r="L63" s="5">
        <v>29.25</v>
      </c>
    </row>
    <row r="64" spans="1:12">
      <c r="A64">
        <v>56</v>
      </c>
      <c r="B64" s="255">
        <v>5.4910000000000002E-3</v>
      </c>
      <c r="C64" s="256">
        <v>5.476E-3</v>
      </c>
      <c r="D64" s="259">
        <v>92221.9</v>
      </c>
      <c r="E64" s="260">
        <v>505</v>
      </c>
      <c r="F64" s="5">
        <v>25.16</v>
      </c>
      <c r="G64" t="s">
        <v>19</v>
      </c>
      <c r="H64" s="257">
        <v>4.1669999999999997E-3</v>
      </c>
      <c r="I64" s="258">
        <v>4.1580000000000002E-3</v>
      </c>
      <c r="J64" s="261">
        <v>95389.9</v>
      </c>
      <c r="K64" s="262">
        <v>396.7</v>
      </c>
      <c r="L64" s="5">
        <v>28.38</v>
      </c>
    </row>
    <row r="65" spans="1:12">
      <c r="A65">
        <v>57</v>
      </c>
      <c r="B65" s="255">
        <v>6.6189999999999999E-3</v>
      </c>
      <c r="C65" s="256">
        <v>6.5970000000000004E-3</v>
      </c>
      <c r="D65" s="259">
        <v>91716.9</v>
      </c>
      <c r="E65" s="260">
        <v>605</v>
      </c>
      <c r="F65" s="5">
        <v>24.29</v>
      </c>
      <c r="G65" t="s">
        <v>19</v>
      </c>
      <c r="H65" s="257">
        <v>4.4669999999999996E-3</v>
      </c>
      <c r="I65" s="258">
        <v>4.457E-3</v>
      </c>
      <c r="J65" s="261">
        <v>94993.2</v>
      </c>
      <c r="K65" s="262">
        <v>423.4</v>
      </c>
      <c r="L65" s="5">
        <v>27.5</v>
      </c>
    </row>
    <row r="66" spans="1:12">
      <c r="A66">
        <v>58</v>
      </c>
      <c r="B66" s="255">
        <v>8.286E-3</v>
      </c>
      <c r="C66" s="256">
        <v>8.2509999999999997E-3</v>
      </c>
      <c r="D66" s="259">
        <v>91111.8</v>
      </c>
      <c r="E66" s="260">
        <v>751.8</v>
      </c>
      <c r="F66" s="5">
        <v>23.45</v>
      </c>
      <c r="G66" t="s">
        <v>19</v>
      </c>
      <c r="H66" s="257">
        <v>3.7820000000000002E-3</v>
      </c>
      <c r="I66" s="258">
        <v>3.7750000000000001E-3</v>
      </c>
      <c r="J66" s="261">
        <v>94569.8</v>
      </c>
      <c r="K66" s="262">
        <v>357</v>
      </c>
      <c r="L66" s="5">
        <v>26.62</v>
      </c>
    </row>
    <row r="67" spans="1:12">
      <c r="A67">
        <v>59</v>
      </c>
      <c r="B67" s="255">
        <v>9.0799999999999995E-3</v>
      </c>
      <c r="C67" s="256">
        <v>9.0390000000000002E-3</v>
      </c>
      <c r="D67" s="259">
        <v>90360</v>
      </c>
      <c r="E67" s="260">
        <v>816.8</v>
      </c>
      <c r="F67" s="5">
        <v>22.64</v>
      </c>
      <c r="G67" t="s">
        <v>19</v>
      </c>
      <c r="H67" s="257">
        <v>6.0309999999999999E-3</v>
      </c>
      <c r="I67" s="258">
        <v>6.0130000000000001E-3</v>
      </c>
      <c r="J67" s="261">
        <v>94212.800000000003</v>
      </c>
      <c r="K67" s="262">
        <v>566.5</v>
      </c>
      <c r="L67" s="5">
        <v>25.72</v>
      </c>
    </row>
    <row r="68" spans="1:12">
      <c r="A68">
        <v>60</v>
      </c>
      <c r="B68" s="255">
        <v>7.4689999999999999E-3</v>
      </c>
      <c r="C68" s="256">
        <v>7.4409999999999997E-3</v>
      </c>
      <c r="D68" s="259">
        <v>89543.3</v>
      </c>
      <c r="E68" s="260">
        <v>666.3</v>
      </c>
      <c r="F68" s="5">
        <v>21.85</v>
      </c>
      <c r="G68" t="s">
        <v>19</v>
      </c>
      <c r="H68" s="257">
        <v>5.0899999999999999E-3</v>
      </c>
      <c r="I68" s="258">
        <v>5.0769999999999999E-3</v>
      </c>
      <c r="J68" s="261">
        <v>93646.3</v>
      </c>
      <c r="K68" s="262">
        <v>475.5</v>
      </c>
      <c r="L68" s="5">
        <v>24.87</v>
      </c>
    </row>
    <row r="69" spans="1:12">
      <c r="A69">
        <v>61</v>
      </c>
      <c r="B69" s="255">
        <v>8.7709999999999993E-3</v>
      </c>
      <c r="C69" s="256">
        <v>8.7329999999999994E-3</v>
      </c>
      <c r="D69" s="259">
        <v>88877</v>
      </c>
      <c r="E69" s="260">
        <v>776.1</v>
      </c>
      <c r="F69" s="5">
        <v>21.01</v>
      </c>
      <c r="G69" t="s">
        <v>19</v>
      </c>
      <c r="H69" s="257">
        <v>5.11E-3</v>
      </c>
      <c r="I69" s="258">
        <v>5.097E-3</v>
      </c>
      <c r="J69" s="261">
        <v>93170.9</v>
      </c>
      <c r="K69" s="262">
        <v>474.9</v>
      </c>
      <c r="L69" s="5">
        <v>24</v>
      </c>
    </row>
    <row r="70" spans="1:12">
      <c r="A70">
        <v>62</v>
      </c>
      <c r="B70" s="255">
        <v>1.1781E-2</v>
      </c>
      <c r="C70" s="256">
        <v>1.1712E-2</v>
      </c>
      <c r="D70" s="259">
        <v>88100.800000000003</v>
      </c>
      <c r="E70" s="260">
        <v>1031.9000000000001</v>
      </c>
      <c r="F70" s="5">
        <v>20.190000000000001</v>
      </c>
      <c r="G70" t="s">
        <v>19</v>
      </c>
      <c r="H70" s="257">
        <v>6.404E-3</v>
      </c>
      <c r="I70" s="258">
        <v>6.3829999999999998E-3</v>
      </c>
      <c r="J70" s="261">
        <v>92696</v>
      </c>
      <c r="K70" s="262">
        <v>591.70000000000005</v>
      </c>
      <c r="L70" s="5">
        <v>23.12</v>
      </c>
    </row>
    <row r="71" spans="1:12">
      <c r="A71">
        <v>63</v>
      </c>
      <c r="B71" s="255">
        <v>1.1088000000000001E-2</v>
      </c>
      <c r="C71" s="256">
        <v>1.1027E-2</v>
      </c>
      <c r="D71" s="259">
        <v>87069</v>
      </c>
      <c r="E71" s="260">
        <v>960.1</v>
      </c>
      <c r="F71" s="5">
        <v>19.420000000000002</v>
      </c>
      <c r="G71" t="s">
        <v>19</v>
      </c>
      <c r="H71" s="257">
        <v>7.8980000000000005E-3</v>
      </c>
      <c r="I71" s="258">
        <v>7.8670000000000007E-3</v>
      </c>
      <c r="J71" s="261">
        <v>92104.3</v>
      </c>
      <c r="K71" s="262">
        <v>724.6</v>
      </c>
      <c r="L71" s="5">
        <v>22.26</v>
      </c>
    </row>
    <row r="72" spans="1:12">
      <c r="A72">
        <v>64</v>
      </c>
      <c r="B72" s="255">
        <v>1.6605999999999999E-2</v>
      </c>
      <c r="C72" s="256">
        <v>1.6469000000000001E-2</v>
      </c>
      <c r="D72" s="259">
        <v>86108.9</v>
      </c>
      <c r="E72" s="260">
        <v>1418.1</v>
      </c>
      <c r="F72" s="5">
        <v>18.63</v>
      </c>
      <c r="G72" t="s">
        <v>19</v>
      </c>
      <c r="H72" s="257">
        <v>7.3879999999999996E-3</v>
      </c>
      <c r="I72" s="258">
        <v>7.3600000000000002E-3</v>
      </c>
      <c r="J72" s="261">
        <v>91379.7</v>
      </c>
      <c r="K72" s="262">
        <v>672.6</v>
      </c>
      <c r="L72" s="5">
        <v>21.43</v>
      </c>
    </row>
    <row r="73" spans="1:12">
      <c r="A73">
        <v>65</v>
      </c>
      <c r="B73" s="255">
        <v>1.1462E-2</v>
      </c>
      <c r="C73" s="256">
        <v>1.1396E-2</v>
      </c>
      <c r="D73" s="259">
        <v>84690.7</v>
      </c>
      <c r="E73" s="260">
        <v>965.2</v>
      </c>
      <c r="F73" s="5">
        <v>17.93</v>
      </c>
      <c r="G73" t="s">
        <v>19</v>
      </c>
      <c r="H73" s="257">
        <v>7.136E-3</v>
      </c>
      <c r="I73" s="258">
        <v>7.1110000000000001E-3</v>
      </c>
      <c r="J73" s="261">
        <v>90707.1</v>
      </c>
      <c r="K73" s="262">
        <v>645</v>
      </c>
      <c r="L73" s="5">
        <v>20.59</v>
      </c>
    </row>
    <row r="74" spans="1:12">
      <c r="A74">
        <v>66</v>
      </c>
      <c r="B74" s="255">
        <v>1.3507E-2</v>
      </c>
      <c r="C74" s="256">
        <v>1.3416000000000001E-2</v>
      </c>
      <c r="D74" s="259">
        <v>83725.600000000006</v>
      </c>
      <c r="E74" s="260">
        <v>1123.3</v>
      </c>
      <c r="F74" s="5">
        <v>17.13</v>
      </c>
      <c r="G74" t="s">
        <v>19</v>
      </c>
      <c r="H74" s="257">
        <v>7.4159999999999998E-3</v>
      </c>
      <c r="I74" s="258">
        <v>7.3879999999999996E-3</v>
      </c>
      <c r="J74" s="261">
        <v>90062.1</v>
      </c>
      <c r="K74" s="262">
        <v>665.4</v>
      </c>
      <c r="L74" s="5">
        <v>19.73</v>
      </c>
    </row>
    <row r="75" spans="1:12">
      <c r="A75">
        <v>67</v>
      </c>
      <c r="B75" s="255">
        <v>1.5383000000000001E-2</v>
      </c>
      <c r="C75" s="256">
        <v>1.5265000000000001E-2</v>
      </c>
      <c r="D75" s="259">
        <v>82602.3</v>
      </c>
      <c r="E75" s="260">
        <v>1261</v>
      </c>
      <c r="F75" s="5">
        <v>16.36</v>
      </c>
      <c r="G75" t="s">
        <v>19</v>
      </c>
      <c r="H75" s="257">
        <v>1.0404E-2</v>
      </c>
      <c r="I75" s="258">
        <v>1.035E-2</v>
      </c>
      <c r="J75" s="261">
        <v>89396.7</v>
      </c>
      <c r="K75" s="262">
        <v>925.2</v>
      </c>
      <c r="L75" s="5">
        <v>18.88</v>
      </c>
    </row>
    <row r="76" spans="1:12">
      <c r="A76">
        <v>68</v>
      </c>
      <c r="B76" s="255">
        <v>1.6205000000000001E-2</v>
      </c>
      <c r="C76" s="256">
        <v>1.6074000000000001E-2</v>
      </c>
      <c r="D76" s="259">
        <v>81341.3</v>
      </c>
      <c r="E76" s="260">
        <v>1307.5</v>
      </c>
      <c r="F76" s="5">
        <v>15.61</v>
      </c>
      <c r="G76" t="s">
        <v>19</v>
      </c>
      <c r="H76" s="257">
        <v>1.3233999999999999E-2</v>
      </c>
      <c r="I76" s="258">
        <v>1.3147000000000001E-2</v>
      </c>
      <c r="J76" s="261">
        <v>88471.5</v>
      </c>
      <c r="K76" s="262">
        <v>1163.2</v>
      </c>
      <c r="L76" s="5">
        <v>18.07</v>
      </c>
    </row>
    <row r="77" spans="1:12">
      <c r="A77">
        <v>69</v>
      </c>
      <c r="B77" s="255">
        <v>1.8734000000000001E-2</v>
      </c>
      <c r="C77" s="256">
        <v>1.856E-2</v>
      </c>
      <c r="D77" s="259">
        <v>80033.8</v>
      </c>
      <c r="E77" s="260">
        <v>1485.4</v>
      </c>
      <c r="F77" s="5">
        <v>14.85</v>
      </c>
      <c r="G77" t="s">
        <v>19</v>
      </c>
      <c r="H77" s="257">
        <v>1.1162E-2</v>
      </c>
      <c r="I77" s="258">
        <v>1.11E-2</v>
      </c>
      <c r="J77" s="261">
        <v>87308.3</v>
      </c>
      <c r="K77" s="262">
        <v>969.1</v>
      </c>
      <c r="L77" s="5">
        <v>17.3</v>
      </c>
    </row>
    <row r="78" spans="1:12">
      <c r="A78">
        <v>70</v>
      </c>
      <c r="B78" s="255">
        <v>2.0863E-2</v>
      </c>
      <c r="C78" s="256">
        <v>2.0648E-2</v>
      </c>
      <c r="D78" s="259">
        <v>78548.399999999994</v>
      </c>
      <c r="E78" s="260">
        <v>1621.9</v>
      </c>
      <c r="F78" s="5">
        <v>14.13</v>
      </c>
      <c r="G78" t="s">
        <v>19</v>
      </c>
      <c r="H78" s="257">
        <v>1.2692999999999999E-2</v>
      </c>
      <c r="I78" s="258">
        <v>1.2612E-2</v>
      </c>
      <c r="J78" s="261">
        <v>86339.199999999997</v>
      </c>
      <c r="K78" s="262">
        <v>1089</v>
      </c>
      <c r="L78" s="5">
        <v>16.489999999999998</v>
      </c>
    </row>
    <row r="79" spans="1:12">
      <c r="A79">
        <v>71</v>
      </c>
      <c r="B79" s="255">
        <v>2.5526E-2</v>
      </c>
      <c r="C79" s="256">
        <v>2.5205000000000002E-2</v>
      </c>
      <c r="D79" s="259">
        <v>76926.5</v>
      </c>
      <c r="E79" s="260">
        <v>1938.9</v>
      </c>
      <c r="F79" s="5">
        <v>13.41</v>
      </c>
      <c r="G79" t="s">
        <v>19</v>
      </c>
      <c r="H79" s="257">
        <v>1.6608999999999999E-2</v>
      </c>
      <c r="I79" s="258">
        <v>1.6472000000000001E-2</v>
      </c>
      <c r="J79" s="261">
        <v>85250.3</v>
      </c>
      <c r="K79" s="262">
        <v>1404.3</v>
      </c>
      <c r="L79" s="5">
        <v>15.7</v>
      </c>
    </row>
    <row r="80" spans="1:12">
      <c r="A80">
        <v>72</v>
      </c>
      <c r="B80" s="255">
        <v>2.7106999999999999E-2</v>
      </c>
      <c r="C80" s="256">
        <v>2.6745000000000001E-2</v>
      </c>
      <c r="D80" s="259">
        <v>74987.600000000006</v>
      </c>
      <c r="E80" s="260">
        <v>2005.5</v>
      </c>
      <c r="F80" s="5">
        <v>12.75</v>
      </c>
      <c r="G80" t="s">
        <v>19</v>
      </c>
      <c r="H80" s="257">
        <v>1.8065000000000001E-2</v>
      </c>
      <c r="I80" s="258">
        <v>1.7902999999999999E-2</v>
      </c>
      <c r="J80" s="261">
        <v>83846</v>
      </c>
      <c r="K80" s="262">
        <v>1501.1</v>
      </c>
      <c r="L80" s="5">
        <v>14.95</v>
      </c>
    </row>
    <row r="81" spans="1:12">
      <c r="A81">
        <v>73</v>
      </c>
      <c r="B81" s="255">
        <v>3.1309999999999998E-2</v>
      </c>
      <c r="C81" s="256">
        <v>3.0827E-2</v>
      </c>
      <c r="D81" s="259">
        <v>72982.100000000006</v>
      </c>
      <c r="E81" s="260">
        <v>2249.8000000000002</v>
      </c>
      <c r="F81" s="5">
        <v>12.08</v>
      </c>
      <c r="G81" t="s">
        <v>19</v>
      </c>
      <c r="H81" s="257">
        <v>1.8638999999999999E-2</v>
      </c>
      <c r="I81" s="258">
        <v>1.8467000000000001E-2</v>
      </c>
      <c r="J81" s="261">
        <v>82344.899999999994</v>
      </c>
      <c r="K81" s="262">
        <v>1520.7</v>
      </c>
      <c r="L81" s="5">
        <v>14.21</v>
      </c>
    </row>
    <row r="82" spans="1:12">
      <c r="A82">
        <v>74</v>
      </c>
      <c r="B82" s="255">
        <v>3.3840000000000002E-2</v>
      </c>
      <c r="C82" s="256">
        <v>3.3277000000000001E-2</v>
      </c>
      <c r="D82" s="259">
        <v>70732.2</v>
      </c>
      <c r="E82" s="260">
        <v>2353.8000000000002</v>
      </c>
      <c r="F82" s="5">
        <v>11.45</v>
      </c>
      <c r="G82" t="s">
        <v>19</v>
      </c>
      <c r="H82" s="257">
        <v>2.579E-2</v>
      </c>
      <c r="I82" s="258">
        <v>2.5461000000000001E-2</v>
      </c>
      <c r="J82" s="261">
        <v>80824.3</v>
      </c>
      <c r="K82" s="262">
        <v>2057.9</v>
      </c>
      <c r="L82" s="5">
        <v>13.47</v>
      </c>
    </row>
    <row r="83" spans="1:12">
      <c r="A83">
        <v>75</v>
      </c>
      <c r="B83" s="255">
        <v>4.1550999999999998E-2</v>
      </c>
      <c r="C83" s="256">
        <v>4.0705999999999999E-2</v>
      </c>
      <c r="D83" s="259">
        <v>68378.5</v>
      </c>
      <c r="E83" s="260">
        <v>2783.4</v>
      </c>
      <c r="F83" s="5">
        <v>10.83</v>
      </c>
      <c r="G83" t="s">
        <v>19</v>
      </c>
      <c r="H83" s="257">
        <v>2.1694000000000001E-2</v>
      </c>
      <c r="I83" s="258">
        <v>2.1461000000000001E-2</v>
      </c>
      <c r="J83" s="261">
        <v>78766.399999999994</v>
      </c>
      <c r="K83" s="262">
        <v>1690.4</v>
      </c>
      <c r="L83" s="5">
        <v>12.81</v>
      </c>
    </row>
    <row r="84" spans="1:12">
      <c r="A84">
        <v>76</v>
      </c>
      <c r="B84" s="255">
        <v>3.6920000000000001E-2</v>
      </c>
      <c r="C84" s="256">
        <v>3.6250999999999999E-2</v>
      </c>
      <c r="D84" s="259">
        <v>65595.100000000006</v>
      </c>
      <c r="E84" s="260">
        <v>2377.9</v>
      </c>
      <c r="F84" s="5">
        <v>10.27</v>
      </c>
      <c r="G84" t="s">
        <v>19</v>
      </c>
      <c r="H84" s="257">
        <v>2.5381000000000001E-2</v>
      </c>
      <c r="I84" s="258">
        <v>2.5062999999999998E-2</v>
      </c>
      <c r="J84" s="261">
        <v>77075.899999999994</v>
      </c>
      <c r="K84" s="262">
        <v>1931.7</v>
      </c>
      <c r="L84" s="5">
        <v>12.08</v>
      </c>
    </row>
    <row r="85" spans="1:12">
      <c r="A85">
        <v>77</v>
      </c>
      <c r="B85" s="255">
        <v>4.8613999999999997E-2</v>
      </c>
      <c r="C85" s="256">
        <v>4.7461000000000003E-2</v>
      </c>
      <c r="D85" s="259">
        <v>63217.2</v>
      </c>
      <c r="E85" s="260">
        <v>3000.3</v>
      </c>
      <c r="F85" s="5">
        <v>9.6300000000000008</v>
      </c>
      <c r="G85" t="s">
        <v>19</v>
      </c>
      <c r="H85" s="257">
        <v>3.4625000000000003E-2</v>
      </c>
      <c r="I85" s="258">
        <v>3.4035999999999997E-2</v>
      </c>
      <c r="J85" s="261">
        <v>75144.2</v>
      </c>
      <c r="K85" s="262">
        <v>2557.6</v>
      </c>
      <c r="L85" s="5">
        <v>11.38</v>
      </c>
    </row>
    <row r="86" spans="1:12">
      <c r="A86">
        <v>78</v>
      </c>
      <c r="B86" s="255">
        <v>5.6455999999999999E-2</v>
      </c>
      <c r="C86" s="256">
        <v>5.4906000000000003E-2</v>
      </c>
      <c r="D86" s="259">
        <v>60216.9</v>
      </c>
      <c r="E86" s="260">
        <v>3306.2</v>
      </c>
      <c r="F86" s="5">
        <v>9.09</v>
      </c>
      <c r="G86" t="s">
        <v>19</v>
      </c>
      <c r="H86" s="257">
        <v>3.3345E-2</v>
      </c>
      <c r="I86" s="258">
        <v>3.2799000000000002E-2</v>
      </c>
      <c r="J86" s="261">
        <v>72586.600000000006</v>
      </c>
      <c r="K86" s="262">
        <v>2380.6999999999998</v>
      </c>
      <c r="L86" s="5">
        <v>10.76</v>
      </c>
    </row>
    <row r="87" spans="1:12">
      <c r="A87">
        <v>79</v>
      </c>
      <c r="B87" s="255">
        <v>5.7526000000000001E-2</v>
      </c>
      <c r="C87" s="256">
        <v>5.5917000000000001E-2</v>
      </c>
      <c r="D87" s="259">
        <v>56910.6</v>
      </c>
      <c r="E87" s="260">
        <v>3182.3</v>
      </c>
      <c r="F87" s="5">
        <v>8.59</v>
      </c>
      <c r="G87" t="s">
        <v>19</v>
      </c>
      <c r="H87" s="257">
        <v>3.5465000000000003E-2</v>
      </c>
      <c r="I87" s="258">
        <v>3.4847000000000003E-2</v>
      </c>
      <c r="J87" s="261">
        <v>70205.899999999994</v>
      </c>
      <c r="K87" s="262">
        <v>2446.5</v>
      </c>
      <c r="L87" s="5">
        <v>10.11</v>
      </c>
    </row>
    <row r="88" spans="1:12">
      <c r="A88">
        <v>80</v>
      </c>
      <c r="B88" s="255">
        <v>5.6121999999999998E-2</v>
      </c>
      <c r="C88" s="256">
        <v>5.4591000000000001E-2</v>
      </c>
      <c r="D88" s="259">
        <v>53728.3</v>
      </c>
      <c r="E88" s="260">
        <v>2933.1</v>
      </c>
      <c r="F88" s="5">
        <v>8.07</v>
      </c>
      <c r="G88" t="s">
        <v>19</v>
      </c>
      <c r="H88" s="257">
        <v>4.5844999999999997E-2</v>
      </c>
      <c r="I88" s="258">
        <v>4.4817000000000003E-2</v>
      </c>
      <c r="J88" s="261">
        <v>67759.399999999994</v>
      </c>
      <c r="K88" s="262">
        <v>3036.8</v>
      </c>
      <c r="L88" s="5">
        <v>9.4600000000000009</v>
      </c>
    </row>
    <row r="89" spans="1:12">
      <c r="A89">
        <v>81</v>
      </c>
      <c r="B89" s="255">
        <v>6.7866999999999997E-2</v>
      </c>
      <c r="C89" s="256">
        <v>6.5640000000000004E-2</v>
      </c>
      <c r="D89" s="259">
        <v>50795.3</v>
      </c>
      <c r="E89" s="260">
        <v>3334.2</v>
      </c>
      <c r="F89" s="5">
        <v>7.5</v>
      </c>
      <c r="G89" t="s">
        <v>19</v>
      </c>
      <c r="H89" s="257">
        <v>4.9593999999999999E-2</v>
      </c>
      <c r="I89" s="258">
        <v>4.8394E-2</v>
      </c>
      <c r="J89" s="261">
        <v>64722.6</v>
      </c>
      <c r="K89" s="262">
        <v>3132.2</v>
      </c>
      <c r="L89" s="5">
        <v>8.8800000000000008</v>
      </c>
    </row>
    <row r="90" spans="1:12">
      <c r="A90">
        <v>82</v>
      </c>
      <c r="B90" s="255">
        <v>7.6008999999999993E-2</v>
      </c>
      <c r="C90" s="256">
        <v>7.3225999999999999E-2</v>
      </c>
      <c r="D90" s="259">
        <v>47461.1</v>
      </c>
      <c r="E90" s="260">
        <v>3475.4</v>
      </c>
      <c r="F90" s="5">
        <v>7</v>
      </c>
      <c r="G90" t="s">
        <v>19</v>
      </c>
      <c r="H90" s="257">
        <v>5.0368000000000003E-2</v>
      </c>
      <c r="I90" s="258">
        <v>4.913E-2</v>
      </c>
      <c r="J90" s="261">
        <v>61590.400000000001</v>
      </c>
      <c r="K90" s="262">
        <v>3026</v>
      </c>
      <c r="L90" s="5">
        <v>8.3000000000000007</v>
      </c>
    </row>
    <row r="91" spans="1:12">
      <c r="A91">
        <v>83</v>
      </c>
      <c r="B91" s="255">
        <v>9.1724E-2</v>
      </c>
      <c r="C91" s="256">
        <v>8.7702000000000002E-2</v>
      </c>
      <c r="D91" s="259">
        <v>43985.7</v>
      </c>
      <c r="E91" s="260">
        <v>3857.6</v>
      </c>
      <c r="F91" s="5">
        <v>6.51</v>
      </c>
      <c r="G91" t="s">
        <v>19</v>
      </c>
      <c r="H91" s="257">
        <v>6.4555000000000001E-2</v>
      </c>
      <c r="I91" s="258">
        <v>6.2536999999999995E-2</v>
      </c>
      <c r="J91" s="261">
        <v>58564.5</v>
      </c>
      <c r="K91" s="262">
        <v>3662.4</v>
      </c>
      <c r="L91" s="5">
        <v>7.71</v>
      </c>
    </row>
    <row r="92" spans="1:12">
      <c r="A92">
        <v>84</v>
      </c>
      <c r="B92" s="255">
        <v>9.5944000000000002E-2</v>
      </c>
      <c r="C92" s="256">
        <v>9.1551999999999994E-2</v>
      </c>
      <c r="D92" s="259">
        <v>40128.1</v>
      </c>
      <c r="E92" s="260">
        <v>3673.8</v>
      </c>
      <c r="F92" s="5">
        <v>6.09</v>
      </c>
      <c r="G92" t="s">
        <v>19</v>
      </c>
      <c r="H92" s="257">
        <v>7.5920000000000001E-2</v>
      </c>
      <c r="I92" s="258">
        <v>7.3143E-2</v>
      </c>
      <c r="J92" s="261">
        <v>54902.1</v>
      </c>
      <c r="K92" s="262">
        <v>4015.7</v>
      </c>
      <c r="L92" s="5">
        <v>7.19</v>
      </c>
    </row>
    <row r="93" spans="1:12">
      <c r="A93">
        <v>85</v>
      </c>
      <c r="B93" s="255">
        <v>0.108958</v>
      </c>
      <c r="C93" s="256">
        <v>0.103328</v>
      </c>
      <c r="D93" s="259">
        <v>36454.199999999997</v>
      </c>
      <c r="E93" s="260">
        <v>3766.8</v>
      </c>
      <c r="F93" s="5">
        <v>5.65</v>
      </c>
      <c r="G93" t="s">
        <v>19</v>
      </c>
      <c r="H93" s="257">
        <v>8.5938000000000001E-2</v>
      </c>
      <c r="I93" s="258">
        <v>8.2396999999999998E-2</v>
      </c>
      <c r="J93" s="261">
        <v>50886.3</v>
      </c>
      <c r="K93" s="262">
        <v>4192.8999999999996</v>
      </c>
      <c r="L93" s="5">
        <v>6.71</v>
      </c>
    </row>
    <row r="94" spans="1:12">
      <c r="A94">
        <v>86</v>
      </c>
      <c r="B94" s="255">
        <v>0.13447899999999999</v>
      </c>
      <c r="C94" s="256">
        <v>0.12600600000000001</v>
      </c>
      <c r="D94" s="259">
        <v>32687.5</v>
      </c>
      <c r="E94" s="260">
        <v>4118.8</v>
      </c>
      <c r="F94" s="5">
        <v>5.24</v>
      </c>
      <c r="G94" t="s">
        <v>19</v>
      </c>
      <c r="H94" s="257">
        <v>8.9210999999999999E-2</v>
      </c>
      <c r="I94" s="258">
        <v>8.5402000000000006E-2</v>
      </c>
      <c r="J94" s="261">
        <v>46693.5</v>
      </c>
      <c r="K94" s="262">
        <v>3987.7</v>
      </c>
      <c r="L94" s="5">
        <v>6.27</v>
      </c>
    </row>
    <row r="95" spans="1:12">
      <c r="A95">
        <v>87</v>
      </c>
      <c r="B95" s="255">
        <v>0.15077099999999999</v>
      </c>
      <c r="C95" s="256">
        <v>0.14020199999999999</v>
      </c>
      <c r="D95" s="259">
        <v>28568.7</v>
      </c>
      <c r="E95" s="260">
        <v>4005.4</v>
      </c>
      <c r="F95" s="5">
        <v>4.93</v>
      </c>
      <c r="G95" t="s">
        <v>19</v>
      </c>
      <c r="H95" s="257">
        <v>9.7772999999999999E-2</v>
      </c>
      <c r="I95" s="258">
        <v>9.3215999999999993E-2</v>
      </c>
      <c r="J95" s="261">
        <v>42705.8</v>
      </c>
      <c r="K95" s="262">
        <v>3980.9</v>
      </c>
      <c r="L95" s="5">
        <v>5.81</v>
      </c>
    </row>
    <row r="96" spans="1:12">
      <c r="A96">
        <v>88</v>
      </c>
      <c r="B96" s="255">
        <v>0.144454</v>
      </c>
      <c r="C96" s="256">
        <v>0.13472300000000001</v>
      </c>
      <c r="D96" s="259">
        <v>24563.3</v>
      </c>
      <c r="E96" s="260">
        <v>3309.2</v>
      </c>
      <c r="F96" s="5">
        <v>4.6500000000000004</v>
      </c>
      <c r="G96" t="s">
        <v>19</v>
      </c>
      <c r="H96" s="257">
        <v>0.120439</v>
      </c>
      <c r="I96" s="258">
        <v>0.11359900000000001</v>
      </c>
      <c r="J96" s="261">
        <v>38724.9</v>
      </c>
      <c r="K96" s="262">
        <v>4399.1000000000004</v>
      </c>
      <c r="L96" s="5">
        <v>5.36</v>
      </c>
    </row>
    <row r="97" spans="1:12">
      <c r="A97">
        <v>89</v>
      </c>
      <c r="B97" s="255">
        <v>0.163441</v>
      </c>
      <c r="C97" s="256">
        <v>0.15109300000000001</v>
      </c>
      <c r="D97" s="259">
        <v>21254</v>
      </c>
      <c r="E97" s="260">
        <v>3211.3</v>
      </c>
      <c r="F97" s="5">
        <v>4.3</v>
      </c>
      <c r="G97" t="s">
        <v>19</v>
      </c>
      <c r="H97" s="257">
        <v>0.13109599999999999</v>
      </c>
      <c r="I97" s="258">
        <v>0.123032</v>
      </c>
      <c r="J97" s="261">
        <v>34325.800000000003</v>
      </c>
      <c r="K97" s="262">
        <v>4223.2</v>
      </c>
      <c r="L97" s="5">
        <v>4.9800000000000004</v>
      </c>
    </row>
    <row r="98" spans="1:12">
      <c r="A98">
        <v>90</v>
      </c>
      <c r="B98" s="255">
        <v>0.18320600000000001</v>
      </c>
      <c r="C98" s="256">
        <v>0.16783200000000001</v>
      </c>
      <c r="D98" s="259">
        <v>18042.7</v>
      </c>
      <c r="E98" s="260">
        <v>3028.1</v>
      </c>
      <c r="F98" s="5">
        <v>3.97</v>
      </c>
      <c r="G98" t="s">
        <v>19</v>
      </c>
      <c r="H98" s="257">
        <v>0.146061</v>
      </c>
      <c r="I98" s="258">
        <v>0.13611999999999999</v>
      </c>
      <c r="J98" s="261">
        <v>30102.6</v>
      </c>
      <c r="K98" s="262">
        <v>4097.6000000000004</v>
      </c>
      <c r="L98" s="5">
        <v>4.6100000000000003</v>
      </c>
    </row>
    <row r="99" spans="1:12">
      <c r="A99">
        <v>91</v>
      </c>
      <c r="B99" s="255">
        <v>0.22500000000000001</v>
      </c>
      <c r="C99" s="256">
        <v>0.20224700000000001</v>
      </c>
      <c r="D99" s="259">
        <v>15014.5</v>
      </c>
      <c r="E99" s="260">
        <v>3036.6</v>
      </c>
      <c r="F99" s="5">
        <v>3.67</v>
      </c>
      <c r="G99" t="s">
        <v>19</v>
      </c>
      <c r="H99" s="257">
        <v>0.157862</v>
      </c>
      <c r="I99" s="258">
        <v>0.146313</v>
      </c>
      <c r="J99" s="261">
        <v>26005.1</v>
      </c>
      <c r="K99" s="262">
        <v>3804.9</v>
      </c>
      <c r="L99" s="5">
        <v>4.25</v>
      </c>
    </row>
    <row r="100" spans="1:12">
      <c r="A100">
        <v>92</v>
      </c>
      <c r="B100" s="255">
        <v>0.221662</v>
      </c>
      <c r="C100" s="256">
        <v>0.199546</v>
      </c>
      <c r="D100" s="259">
        <v>11977.9</v>
      </c>
      <c r="E100" s="260">
        <v>2390.1</v>
      </c>
      <c r="F100" s="5">
        <v>3.47</v>
      </c>
      <c r="G100" t="s">
        <v>19</v>
      </c>
      <c r="H100" s="257">
        <v>0.19756599999999999</v>
      </c>
      <c r="I100" s="258">
        <v>0.17980399999999999</v>
      </c>
      <c r="J100" s="261">
        <v>22200.2</v>
      </c>
      <c r="K100" s="262">
        <v>3991.7</v>
      </c>
      <c r="L100" s="5">
        <v>3.9</v>
      </c>
    </row>
    <row r="101" spans="1:12">
      <c r="A101">
        <v>93</v>
      </c>
      <c r="B101" s="255">
        <v>0.3</v>
      </c>
      <c r="C101" s="256">
        <v>0.26086999999999999</v>
      </c>
      <c r="D101" s="259">
        <v>9587.7000000000007</v>
      </c>
      <c r="E101" s="260">
        <v>2501.1999999999998</v>
      </c>
      <c r="F101" s="5">
        <v>3.22</v>
      </c>
      <c r="G101" t="s">
        <v>19</v>
      </c>
      <c r="H101" s="257">
        <v>0.19248299999999999</v>
      </c>
      <c r="I101" s="258">
        <v>0.17558399999999999</v>
      </c>
      <c r="J101" s="261">
        <v>18208.5</v>
      </c>
      <c r="K101" s="262">
        <v>3197.1</v>
      </c>
      <c r="L101" s="5">
        <v>3.64</v>
      </c>
    </row>
    <row r="102" spans="1:12">
      <c r="A102">
        <v>94</v>
      </c>
      <c r="B102" s="255">
        <v>0.19318199999999999</v>
      </c>
      <c r="C102" s="256">
        <v>0.17616599999999999</v>
      </c>
      <c r="D102" s="259">
        <v>7086.6</v>
      </c>
      <c r="E102" s="260">
        <v>1248.4000000000001</v>
      </c>
      <c r="F102" s="5">
        <v>3.18</v>
      </c>
      <c r="G102" t="s">
        <v>19</v>
      </c>
      <c r="H102" s="257">
        <v>0.23146700000000001</v>
      </c>
      <c r="I102" s="258">
        <v>0.207458</v>
      </c>
      <c r="J102" s="261">
        <v>15011.4</v>
      </c>
      <c r="K102" s="262">
        <v>3114.2</v>
      </c>
      <c r="L102" s="5">
        <v>3.31</v>
      </c>
    </row>
    <row r="103" spans="1:12">
      <c r="A103">
        <v>95</v>
      </c>
      <c r="B103" s="255">
        <v>0.28947400000000001</v>
      </c>
      <c r="C103" s="256">
        <v>0.25287399999999999</v>
      </c>
      <c r="D103" s="259">
        <v>5838.2</v>
      </c>
      <c r="E103" s="260">
        <v>1476.3</v>
      </c>
      <c r="F103" s="5">
        <v>2.75</v>
      </c>
      <c r="G103" t="s">
        <v>19</v>
      </c>
      <c r="H103" s="257">
        <v>0.25051800000000002</v>
      </c>
      <c r="I103" s="258">
        <v>0.222631</v>
      </c>
      <c r="J103" s="261">
        <v>11897.1</v>
      </c>
      <c r="K103" s="262">
        <v>2648.7</v>
      </c>
      <c r="L103" s="5">
        <v>3.05</v>
      </c>
    </row>
    <row r="104" spans="1:12">
      <c r="A104">
        <v>96</v>
      </c>
      <c r="B104" s="255">
        <v>0.31632700000000002</v>
      </c>
      <c r="C104" s="256">
        <v>0.27312799999999998</v>
      </c>
      <c r="D104" s="259">
        <v>4361.8999999999996</v>
      </c>
      <c r="E104" s="260">
        <v>1191.3</v>
      </c>
      <c r="F104" s="5">
        <v>2.5099999999999998</v>
      </c>
      <c r="G104" t="s">
        <v>19</v>
      </c>
      <c r="H104" s="257">
        <v>0.25899299999999997</v>
      </c>
      <c r="I104" s="258">
        <v>0.229299</v>
      </c>
      <c r="J104" s="261">
        <v>9248.5</v>
      </c>
      <c r="K104" s="262">
        <v>2120.6999999999998</v>
      </c>
      <c r="L104" s="5">
        <v>2.78</v>
      </c>
    </row>
    <row r="105" spans="1:12">
      <c r="A105">
        <v>97</v>
      </c>
      <c r="B105" s="255">
        <v>0.38095200000000001</v>
      </c>
      <c r="C105" s="256">
        <v>0.32</v>
      </c>
      <c r="D105" s="259">
        <v>3170.5</v>
      </c>
      <c r="E105" s="260">
        <v>1014.6</v>
      </c>
      <c r="F105" s="5">
        <v>2.2599999999999998</v>
      </c>
      <c r="G105" t="s">
        <v>19</v>
      </c>
      <c r="H105" s="257">
        <v>0.362319</v>
      </c>
      <c r="I105" s="258">
        <v>0.30674800000000002</v>
      </c>
      <c r="J105" s="261">
        <v>7127.8</v>
      </c>
      <c r="K105" s="262">
        <v>2186.4</v>
      </c>
      <c r="L105" s="5">
        <v>2.46</v>
      </c>
    </row>
    <row r="106" spans="1:12">
      <c r="A106">
        <v>98</v>
      </c>
      <c r="B106" s="255">
        <v>0.35135100000000002</v>
      </c>
      <c r="C106" s="256">
        <v>0.29885099999999998</v>
      </c>
      <c r="D106" s="259">
        <v>2155.9</v>
      </c>
      <c r="E106" s="260">
        <v>644.29999999999995</v>
      </c>
      <c r="F106" s="5">
        <v>2.09</v>
      </c>
      <c r="G106" t="s">
        <v>19</v>
      </c>
      <c r="H106" s="257">
        <v>0.37614700000000001</v>
      </c>
      <c r="I106" s="258">
        <v>0.31660199999999999</v>
      </c>
      <c r="J106" s="261">
        <v>4941.3999999999996</v>
      </c>
      <c r="K106" s="262">
        <v>1564.4</v>
      </c>
      <c r="L106" s="5">
        <v>2.3199999999999998</v>
      </c>
    </row>
    <row r="107" spans="1:12">
      <c r="A107">
        <v>99</v>
      </c>
      <c r="B107" s="255">
        <v>0.466667</v>
      </c>
      <c r="C107" s="256">
        <v>0.37837799999999999</v>
      </c>
      <c r="D107" s="259">
        <v>1511.6</v>
      </c>
      <c r="E107" s="260">
        <v>572</v>
      </c>
      <c r="F107" s="5">
        <v>1.77</v>
      </c>
      <c r="G107" t="s">
        <v>19</v>
      </c>
      <c r="H107" s="257">
        <v>0.49206299999999997</v>
      </c>
      <c r="I107" s="258">
        <v>0.39490399999999998</v>
      </c>
      <c r="J107" s="261">
        <v>3376.9</v>
      </c>
      <c r="K107" s="262">
        <v>1333.6</v>
      </c>
      <c r="L107" s="5">
        <v>2.17</v>
      </c>
    </row>
    <row r="108" spans="1:12">
      <c r="A108">
        <v>100</v>
      </c>
      <c r="B108" s="255">
        <v>0.6</v>
      </c>
      <c r="C108" s="256">
        <v>0.461538</v>
      </c>
      <c r="D108" s="259">
        <v>939.7</v>
      </c>
      <c r="E108" s="260">
        <v>433.7</v>
      </c>
      <c r="F108" s="5">
        <v>1.54</v>
      </c>
      <c r="G108" t="s">
        <v>19</v>
      </c>
      <c r="H108" s="257">
        <v>0.34482800000000002</v>
      </c>
      <c r="I108" s="258">
        <v>0.29411799999999999</v>
      </c>
      <c r="J108" s="261">
        <v>2043.4</v>
      </c>
      <c r="K108" s="262">
        <v>601</v>
      </c>
      <c r="L108" s="5">
        <v>2.25</v>
      </c>
    </row>
  </sheetData>
  <mergeCells count="3">
    <mergeCell ref="K1:L1"/>
    <mergeCell ref="B6:F6"/>
    <mergeCell ref="H6:L6"/>
  </mergeCell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108"/>
  <sheetViews>
    <sheetView workbookViewId="0"/>
  </sheetViews>
  <sheetFormatPr defaultRowHeight="12.5"/>
  <sheetData>
    <row r="1" spans="1:12" ht="13">
      <c r="A1" s="3" t="s">
        <v>7</v>
      </c>
      <c r="B1" s="3"/>
      <c r="C1" s="3"/>
      <c r="D1" s="3"/>
      <c r="E1" s="3"/>
      <c r="F1" s="3"/>
      <c r="G1" s="3"/>
      <c r="H1" s="3"/>
      <c r="I1" s="3"/>
      <c r="J1" s="3"/>
      <c r="K1" s="355" t="str">
        <f>HYPERLINK("#'Contents'!A1", "Back to contents")</f>
        <v>Back to contents</v>
      </c>
      <c r="L1" s="35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50</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56" t="s">
        <v>12</v>
      </c>
      <c r="C6" s="356"/>
      <c r="D6" s="356"/>
      <c r="E6" s="356"/>
      <c r="F6" s="356"/>
      <c r="H6" s="356" t="s">
        <v>13</v>
      </c>
      <c r="I6" s="356"/>
      <c r="J6" s="356"/>
      <c r="K6" s="356"/>
      <c r="L6" s="35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247">
        <v>5.8809999999999999E-3</v>
      </c>
      <c r="C8" s="248">
        <v>5.8640000000000003E-3</v>
      </c>
      <c r="D8" s="251">
        <v>100000</v>
      </c>
      <c r="E8" s="252">
        <v>586.4</v>
      </c>
      <c r="F8" s="5">
        <v>77.16</v>
      </c>
      <c r="G8" t="s">
        <v>19</v>
      </c>
      <c r="H8" s="249">
        <v>5.646E-3</v>
      </c>
      <c r="I8" s="250">
        <v>5.6299999999999996E-3</v>
      </c>
      <c r="J8" s="253">
        <v>100000</v>
      </c>
      <c r="K8" s="254">
        <v>563</v>
      </c>
      <c r="L8" s="5">
        <v>81.709999999999994</v>
      </c>
    </row>
    <row r="9" spans="1:12">
      <c r="A9">
        <v>1</v>
      </c>
      <c r="B9" s="247">
        <v>3.8200000000000002E-4</v>
      </c>
      <c r="C9" s="248">
        <v>3.8200000000000002E-4</v>
      </c>
      <c r="D9" s="251">
        <v>99413.6</v>
      </c>
      <c r="E9" s="252">
        <v>37.9</v>
      </c>
      <c r="F9" s="5">
        <v>76.61</v>
      </c>
      <c r="G9" t="s">
        <v>19</v>
      </c>
      <c r="H9" s="249">
        <v>1.6100000000000001E-4</v>
      </c>
      <c r="I9" s="250">
        <v>1.6100000000000001E-4</v>
      </c>
      <c r="J9" s="253">
        <v>99437</v>
      </c>
      <c r="K9" s="254">
        <v>16.100000000000001</v>
      </c>
      <c r="L9" s="5">
        <v>81.17</v>
      </c>
    </row>
    <row r="10" spans="1:12">
      <c r="A10">
        <v>2</v>
      </c>
      <c r="B10" s="247">
        <v>3.8200000000000002E-4</v>
      </c>
      <c r="C10" s="248">
        <v>3.8200000000000002E-4</v>
      </c>
      <c r="D10" s="251">
        <v>99375.7</v>
      </c>
      <c r="E10" s="252">
        <v>38</v>
      </c>
      <c r="F10" s="5">
        <v>75.64</v>
      </c>
      <c r="G10" t="s">
        <v>19</v>
      </c>
      <c r="H10" s="249">
        <v>1.6000000000000001E-4</v>
      </c>
      <c r="I10" s="250">
        <v>1.6000000000000001E-4</v>
      </c>
      <c r="J10" s="253">
        <v>99420.9</v>
      </c>
      <c r="K10" s="254">
        <v>15.9</v>
      </c>
      <c r="L10" s="5">
        <v>80.180000000000007</v>
      </c>
    </row>
    <row r="11" spans="1:12">
      <c r="A11">
        <v>3</v>
      </c>
      <c r="B11" s="247">
        <v>1.6000000000000001E-4</v>
      </c>
      <c r="C11" s="248">
        <v>1.6000000000000001E-4</v>
      </c>
      <c r="D11" s="251">
        <v>99337.7</v>
      </c>
      <c r="E11" s="252">
        <v>15.9</v>
      </c>
      <c r="F11" s="5">
        <v>74.67</v>
      </c>
      <c r="G11" t="s">
        <v>19</v>
      </c>
      <c r="H11" s="249">
        <v>8.5000000000000006E-5</v>
      </c>
      <c r="I11" s="250">
        <v>8.5000000000000006E-5</v>
      </c>
      <c r="J11" s="253">
        <v>99405</v>
      </c>
      <c r="K11" s="254">
        <v>8.4</v>
      </c>
      <c r="L11" s="5">
        <v>79.2</v>
      </c>
    </row>
    <row r="12" spans="1:12">
      <c r="A12">
        <v>4</v>
      </c>
      <c r="B12" s="247">
        <v>0</v>
      </c>
      <c r="C12" s="248">
        <v>0</v>
      </c>
      <c r="D12" s="251">
        <v>99321.8</v>
      </c>
      <c r="E12" s="252">
        <v>0</v>
      </c>
      <c r="F12" s="5">
        <v>73.680000000000007</v>
      </c>
      <c r="G12" t="s">
        <v>19</v>
      </c>
      <c r="H12" s="249">
        <v>1.76E-4</v>
      </c>
      <c r="I12" s="250">
        <v>1.76E-4</v>
      </c>
      <c r="J12" s="253">
        <v>99396.6</v>
      </c>
      <c r="K12" s="254">
        <v>17.5</v>
      </c>
      <c r="L12" s="5">
        <v>78.2</v>
      </c>
    </row>
    <row r="13" spans="1:12">
      <c r="A13">
        <v>5</v>
      </c>
      <c r="B13" s="247">
        <v>0</v>
      </c>
      <c r="C13" s="248">
        <v>0</v>
      </c>
      <c r="D13" s="251">
        <v>99321.8</v>
      </c>
      <c r="E13" s="252">
        <v>0</v>
      </c>
      <c r="F13" s="5">
        <v>72.680000000000007</v>
      </c>
      <c r="G13" t="s">
        <v>19</v>
      </c>
      <c r="H13" s="249">
        <v>0</v>
      </c>
      <c r="I13" s="250">
        <v>0</v>
      </c>
      <c r="J13" s="253">
        <v>99379.1</v>
      </c>
      <c r="K13" s="254">
        <v>0</v>
      </c>
      <c r="L13" s="5">
        <v>77.22</v>
      </c>
    </row>
    <row r="14" spans="1:12">
      <c r="A14">
        <v>6</v>
      </c>
      <c r="B14" s="247">
        <v>3.4600000000000001E-4</v>
      </c>
      <c r="C14" s="248">
        <v>3.4600000000000001E-4</v>
      </c>
      <c r="D14" s="251">
        <v>99321.8</v>
      </c>
      <c r="E14" s="252">
        <v>34.4</v>
      </c>
      <c r="F14" s="5">
        <v>71.680000000000007</v>
      </c>
      <c r="G14" t="s">
        <v>19</v>
      </c>
      <c r="H14" s="249">
        <v>9.2E-5</v>
      </c>
      <c r="I14" s="250">
        <v>9.2E-5</v>
      </c>
      <c r="J14" s="253">
        <v>99379.1</v>
      </c>
      <c r="K14" s="254">
        <v>9.1999999999999993</v>
      </c>
      <c r="L14" s="5">
        <v>76.22</v>
      </c>
    </row>
    <row r="15" spans="1:12">
      <c r="A15">
        <v>7</v>
      </c>
      <c r="B15" s="247">
        <v>8.8999999999999995E-5</v>
      </c>
      <c r="C15" s="248">
        <v>8.8999999999999995E-5</v>
      </c>
      <c r="D15" s="251">
        <v>99287.4</v>
      </c>
      <c r="E15" s="252">
        <v>8.9</v>
      </c>
      <c r="F15" s="5">
        <v>70.7</v>
      </c>
      <c r="G15" t="s">
        <v>19</v>
      </c>
      <c r="H15" s="249">
        <v>9.3999999999999994E-5</v>
      </c>
      <c r="I15" s="250">
        <v>9.3999999999999994E-5</v>
      </c>
      <c r="J15" s="253">
        <v>99369.9</v>
      </c>
      <c r="K15" s="254">
        <v>9.3000000000000007</v>
      </c>
      <c r="L15" s="5">
        <v>75.22</v>
      </c>
    </row>
    <row r="16" spans="1:12">
      <c r="A16">
        <v>8</v>
      </c>
      <c r="B16" s="247">
        <v>8.8999999999999995E-5</v>
      </c>
      <c r="C16" s="248">
        <v>8.8999999999999995E-5</v>
      </c>
      <c r="D16" s="251">
        <v>99278.5</v>
      </c>
      <c r="E16" s="252">
        <v>8.9</v>
      </c>
      <c r="F16" s="5">
        <v>69.709999999999994</v>
      </c>
      <c r="G16" t="s">
        <v>19</v>
      </c>
      <c r="H16" s="249">
        <v>0</v>
      </c>
      <c r="I16" s="250">
        <v>0</v>
      </c>
      <c r="J16" s="253">
        <v>99360.6</v>
      </c>
      <c r="K16" s="254">
        <v>0</v>
      </c>
      <c r="L16" s="5">
        <v>74.23</v>
      </c>
    </row>
    <row r="17" spans="1:12">
      <c r="A17">
        <v>9</v>
      </c>
      <c r="B17" s="247">
        <v>0</v>
      </c>
      <c r="C17" s="248">
        <v>0</v>
      </c>
      <c r="D17" s="251">
        <v>99269.7</v>
      </c>
      <c r="E17" s="252">
        <v>0</v>
      </c>
      <c r="F17" s="5">
        <v>68.72</v>
      </c>
      <c r="G17" t="s">
        <v>19</v>
      </c>
      <c r="H17" s="249">
        <v>1.8599999999999999E-4</v>
      </c>
      <c r="I17" s="250">
        <v>1.8599999999999999E-4</v>
      </c>
      <c r="J17" s="253">
        <v>99360.6</v>
      </c>
      <c r="K17" s="254">
        <v>18.5</v>
      </c>
      <c r="L17" s="5">
        <v>73.23</v>
      </c>
    </row>
    <row r="18" spans="1:12">
      <c r="A18">
        <v>10</v>
      </c>
      <c r="B18" s="247">
        <v>1.6699999999999999E-4</v>
      </c>
      <c r="C18" s="248">
        <v>1.6699999999999999E-4</v>
      </c>
      <c r="D18" s="251">
        <v>99269.7</v>
      </c>
      <c r="E18" s="252">
        <v>16.600000000000001</v>
      </c>
      <c r="F18" s="5">
        <v>67.72</v>
      </c>
      <c r="G18" t="s">
        <v>19</v>
      </c>
      <c r="H18" s="249">
        <v>1.8100000000000001E-4</v>
      </c>
      <c r="I18" s="250">
        <v>1.8100000000000001E-4</v>
      </c>
      <c r="J18" s="253">
        <v>99342.1</v>
      </c>
      <c r="K18" s="254">
        <v>18</v>
      </c>
      <c r="L18" s="5">
        <v>72.25</v>
      </c>
    </row>
    <row r="19" spans="1:12">
      <c r="A19">
        <v>11</v>
      </c>
      <c r="B19" s="247">
        <v>0</v>
      </c>
      <c r="C19" s="248">
        <v>0</v>
      </c>
      <c r="D19" s="251">
        <v>99253.1</v>
      </c>
      <c r="E19" s="252">
        <v>0</v>
      </c>
      <c r="F19" s="5">
        <v>66.73</v>
      </c>
      <c r="G19" t="s">
        <v>19</v>
      </c>
      <c r="H19" s="249">
        <v>1.7100000000000001E-4</v>
      </c>
      <c r="I19" s="250">
        <v>1.7100000000000001E-4</v>
      </c>
      <c r="J19" s="253">
        <v>99324.1</v>
      </c>
      <c r="K19" s="254">
        <v>17</v>
      </c>
      <c r="L19" s="5">
        <v>71.260000000000005</v>
      </c>
    </row>
    <row r="20" spans="1:12">
      <c r="A20">
        <v>12</v>
      </c>
      <c r="B20" s="247">
        <v>2.41E-4</v>
      </c>
      <c r="C20" s="248">
        <v>2.41E-4</v>
      </c>
      <c r="D20" s="251">
        <v>99253.1</v>
      </c>
      <c r="E20" s="252">
        <v>23.9</v>
      </c>
      <c r="F20" s="5">
        <v>65.73</v>
      </c>
      <c r="G20" t="s">
        <v>19</v>
      </c>
      <c r="H20" s="249">
        <v>8.3999999999999995E-5</v>
      </c>
      <c r="I20" s="250">
        <v>8.3999999999999995E-5</v>
      </c>
      <c r="J20" s="253">
        <v>99307.199999999997</v>
      </c>
      <c r="K20" s="254">
        <v>8.4</v>
      </c>
      <c r="L20" s="5">
        <v>70.27</v>
      </c>
    </row>
    <row r="21" spans="1:12">
      <c r="A21">
        <v>13</v>
      </c>
      <c r="B21" s="247">
        <v>0</v>
      </c>
      <c r="C21" s="248">
        <v>0</v>
      </c>
      <c r="D21" s="251">
        <v>99229.2</v>
      </c>
      <c r="E21" s="252">
        <v>0</v>
      </c>
      <c r="F21" s="5">
        <v>64.739999999999995</v>
      </c>
      <c r="G21" t="s">
        <v>19</v>
      </c>
      <c r="H21" s="249">
        <v>0</v>
      </c>
      <c r="I21" s="250">
        <v>0</v>
      </c>
      <c r="J21" s="253">
        <v>99298.8</v>
      </c>
      <c r="K21" s="254">
        <v>0</v>
      </c>
      <c r="L21" s="5">
        <v>69.28</v>
      </c>
    </row>
    <row r="22" spans="1:12">
      <c r="A22">
        <v>14</v>
      </c>
      <c r="B22" s="247">
        <v>1.5799999999999999E-4</v>
      </c>
      <c r="C22" s="248">
        <v>1.5799999999999999E-4</v>
      </c>
      <c r="D22" s="251">
        <v>99229.2</v>
      </c>
      <c r="E22" s="252">
        <v>15.7</v>
      </c>
      <c r="F22" s="5">
        <v>63.74</v>
      </c>
      <c r="G22" t="s">
        <v>19</v>
      </c>
      <c r="H22" s="249">
        <v>3.3700000000000001E-4</v>
      </c>
      <c r="I22" s="250">
        <v>3.3700000000000001E-4</v>
      </c>
      <c r="J22" s="253">
        <v>99298.8</v>
      </c>
      <c r="K22" s="254">
        <v>33.4</v>
      </c>
      <c r="L22" s="5">
        <v>68.28</v>
      </c>
    </row>
    <row r="23" spans="1:12">
      <c r="A23">
        <v>15</v>
      </c>
      <c r="B23" s="247">
        <v>5.4900000000000001E-4</v>
      </c>
      <c r="C23" s="248">
        <v>5.4900000000000001E-4</v>
      </c>
      <c r="D23" s="251">
        <v>99213.5</v>
      </c>
      <c r="E23" s="252">
        <v>54.5</v>
      </c>
      <c r="F23" s="5">
        <v>62.75</v>
      </c>
      <c r="G23" t="s">
        <v>19</v>
      </c>
      <c r="H23" s="249">
        <v>1.66E-4</v>
      </c>
      <c r="I23" s="250">
        <v>1.66E-4</v>
      </c>
      <c r="J23" s="253">
        <v>99265.4</v>
      </c>
      <c r="K23" s="254">
        <v>16.5</v>
      </c>
      <c r="L23" s="5">
        <v>67.3</v>
      </c>
    </row>
    <row r="24" spans="1:12">
      <c r="A24">
        <v>16</v>
      </c>
      <c r="B24" s="247">
        <v>2.3499999999999999E-4</v>
      </c>
      <c r="C24" s="248">
        <v>2.3499999999999999E-4</v>
      </c>
      <c r="D24" s="251">
        <v>99159</v>
      </c>
      <c r="E24" s="252">
        <v>23.3</v>
      </c>
      <c r="F24" s="5">
        <v>61.79</v>
      </c>
      <c r="G24" t="s">
        <v>19</v>
      </c>
      <c r="H24" s="249">
        <v>3.2299999999999999E-4</v>
      </c>
      <c r="I24" s="250">
        <v>3.2299999999999999E-4</v>
      </c>
      <c r="J24" s="253">
        <v>99248.9</v>
      </c>
      <c r="K24" s="254">
        <v>32</v>
      </c>
      <c r="L24" s="5">
        <v>66.31</v>
      </c>
    </row>
    <row r="25" spans="1:12">
      <c r="A25">
        <v>17</v>
      </c>
      <c r="B25" s="247">
        <v>3.9300000000000001E-4</v>
      </c>
      <c r="C25" s="248">
        <v>3.9300000000000001E-4</v>
      </c>
      <c r="D25" s="251">
        <v>99135.8</v>
      </c>
      <c r="E25" s="252">
        <v>39</v>
      </c>
      <c r="F25" s="5">
        <v>60.8</v>
      </c>
      <c r="G25" t="s">
        <v>19</v>
      </c>
      <c r="H25" s="249">
        <v>2.42E-4</v>
      </c>
      <c r="I25" s="250">
        <v>2.42E-4</v>
      </c>
      <c r="J25" s="253">
        <v>99216.9</v>
      </c>
      <c r="K25" s="254">
        <v>24</v>
      </c>
      <c r="L25" s="5">
        <v>65.33</v>
      </c>
    </row>
    <row r="26" spans="1:12">
      <c r="A26">
        <v>18</v>
      </c>
      <c r="B26" s="247">
        <v>9.1600000000000004E-4</v>
      </c>
      <c r="C26" s="248">
        <v>9.1600000000000004E-4</v>
      </c>
      <c r="D26" s="251">
        <v>99096.8</v>
      </c>
      <c r="E26" s="252">
        <v>90.7</v>
      </c>
      <c r="F26" s="5">
        <v>59.83</v>
      </c>
      <c r="G26" t="s">
        <v>19</v>
      </c>
      <c r="H26" s="249">
        <v>2.4000000000000001E-4</v>
      </c>
      <c r="I26" s="250">
        <v>2.4000000000000001E-4</v>
      </c>
      <c r="J26" s="253">
        <v>99192.9</v>
      </c>
      <c r="K26" s="254">
        <v>23.8</v>
      </c>
      <c r="L26" s="5">
        <v>64.349999999999994</v>
      </c>
    </row>
    <row r="27" spans="1:12">
      <c r="A27">
        <v>19</v>
      </c>
      <c r="B27" s="247">
        <v>1.372E-3</v>
      </c>
      <c r="C27" s="248">
        <v>1.371E-3</v>
      </c>
      <c r="D27" s="251">
        <v>99006</v>
      </c>
      <c r="E27" s="252">
        <v>135.80000000000001</v>
      </c>
      <c r="F27" s="5">
        <v>58.88</v>
      </c>
      <c r="G27" t="s">
        <v>19</v>
      </c>
      <c r="H27" s="249">
        <v>4.8200000000000001E-4</v>
      </c>
      <c r="I27" s="250">
        <v>4.8200000000000001E-4</v>
      </c>
      <c r="J27" s="253">
        <v>99169</v>
      </c>
      <c r="K27" s="254">
        <v>47.8</v>
      </c>
      <c r="L27" s="5">
        <v>63.36</v>
      </c>
    </row>
    <row r="28" spans="1:12">
      <c r="A28">
        <v>20</v>
      </c>
      <c r="B28" s="247">
        <v>1.2650000000000001E-3</v>
      </c>
      <c r="C28" s="248">
        <v>1.2639999999999999E-3</v>
      </c>
      <c r="D28" s="251">
        <v>98870.3</v>
      </c>
      <c r="E28" s="252">
        <v>125</v>
      </c>
      <c r="F28" s="5">
        <v>57.96</v>
      </c>
      <c r="G28" t="s">
        <v>19</v>
      </c>
      <c r="H28" s="249">
        <v>6.6299999999999996E-4</v>
      </c>
      <c r="I28" s="250">
        <v>6.6299999999999996E-4</v>
      </c>
      <c r="J28" s="253">
        <v>99121.2</v>
      </c>
      <c r="K28" s="254">
        <v>65.7</v>
      </c>
      <c r="L28" s="5">
        <v>62.39</v>
      </c>
    </row>
    <row r="29" spans="1:12">
      <c r="A29">
        <v>21</v>
      </c>
      <c r="B29" s="247">
        <v>1.573E-3</v>
      </c>
      <c r="C29" s="248">
        <v>1.572E-3</v>
      </c>
      <c r="D29" s="251">
        <v>98745.3</v>
      </c>
      <c r="E29" s="252">
        <v>155.19999999999999</v>
      </c>
      <c r="F29" s="5">
        <v>57.03</v>
      </c>
      <c r="G29" t="s">
        <v>19</v>
      </c>
      <c r="H29" s="249">
        <v>8.1899999999999996E-4</v>
      </c>
      <c r="I29" s="250">
        <v>8.1899999999999996E-4</v>
      </c>
      <c r="J29" s="253">
        <v>99055.5</v>
      </c>
      <c r="K29" s="254">
        <v>81.099999999999994</v>
      </c>
      <c r="L29" s="5">
        <v>61.43</v>
      </c>
    </row>
    <row r="30" spans="1:12">
      <c r="A30">
        <v>22</v>
      </c>
      <c r="B30" s="247">
        <v>7.8399999999999997E-4</v>
      </c>
      <c r="C30" s="248">
        <v>7.8399999999999997E-4</v>
      </c>
      <c r="D30" s="251">
        <v>98590.1</v>
      </c>
      <c r="E30" s="252">
        <v>77.3</v>
      </c>
      <c r="F30" s="5">
        <v>56.12</v>
      </c>
      <c r="G30" t="s">
        <v>19</v>
      </c>
      <c r="H30" s="249">
        <v>2.3900000000000001E-4</v>
      </c>
      <c r="I30" s="250">
        <v>2.3900000000000001E-4</v>
      </c>
      <c r="J30" s="253">
        <v>98974.399999999994</v>
      </c>
      <c r="K30" s="254">
        <v>23.6</v>
      </c>
      <c r="L30" s="5">
        <v>60.48</v>
      </c>
    </row>
    <row r="31" spans="1:12">
      <c r="A31">
        <v>23</v>
      </c>
      <c r="B31" s="247">
        <v>1.397E-3</v>
      </c>
      <c r="C31" s="248">
        <v>1.3960000000000001E-3</v>
      </c>
      <c r="D31" s="251">
        <v>98512.8</v>
      </c>
      <c r="E31" s="252">
        <v>137.5</v>
      </c>
      <c r="F31" s="5">
        <v>55.17</v>
      </c>
      <c r="G31" t="s">
        <v>19</v>
      </c>
      <c r="H31" s="249">
        <v>2.34E-4</v>
      </c>
      <c r="I31" s="250">
        <v>2.34E-4</v>
      </c>
      <c r="J31" s="253">
        <v>98950.8</v>
      </c>
      <c r="K31" s="254">
        <v>23.2</v>
      </c>
      <c r="L31" s="5">
        <v>59.5</v>
      </c>
    </row>
    <row r="32" spans="1:12">
      <c r="A32">
        <v>24</v>
      </c>
      <c r="B32" s="247">
        <v>1.0200000000000001E-3</v>
      </c>
      <c r="C32" s="248">
        <v>1.0189999999999999E-3</v>
      </c>
      <c r="D32" s="251">
        <v>98375.3</v>
      </c>
      <c r="E32" s="252">
        <v>100.3</v>
      </c>
      <c r="F32" s="5">
        <v>54.24</v>
      </c>
      <c r="G32" t="s">
        <v>19</v>
      </c>
      <c r="H32" s="249">
        <v>3.1100000000000002E-4</v>
      </c>
      <c r="I32" s="250">
        <v>3.1100000000000002E-4</v>
      </c>
      <c r="J32" s="253">
        <v>98927.6</v>
      </c>
      <c r="K32" s="254">
        <v>30.7</v>
      </c>
      <c r="L32" s="5">
        <v>58.51</v>
      </c>
    </row>
    <row r="33" spans="1:12">
      <c r="A33">
        <v>25</v>
      </c>
      <c r="B33" s="247">
        <v>1.178E-3</v>
      </c>
      <c r="C33" s="248">
        <v>1.178E-3</v>
      </c>
      <c r="D33" s="251">
        <v>98275</v>
      </c>
      <c r="E33" s="252">
        <v>115.7</v>
      </c>
      <c r="F33" s="5">
        <v>53.3</v>
      </c>
      <c r="G33" t="s">
        <v>19</v>
      </c>
      <c r="H33" s="249">
        <v>0</v>
      </c>
      <c r="I33" s="250">
        <v>0</v>
      </c>
      <c r="J33" s="253">
        <v>98896.8</v>
      </c>
      <c r="K33" s="254">
        <v>0</v>
      </c>
      <c r="L33" s="5">
        <v>57.53</v>
      </c>
    </row>
    <row r="34" spans="1:12">
      <c r="A34">
        <v>26</v>
      </c>
      <c r="B34" s="247">
        <v>6.4400000000000004E-4</v>
      </c>
      <c r="C34" s="248">
        <v>6.4400000000000004E-4</v>
      </c>
      <c r="D34" s="251">
        <v>98159.3</v>
      </c>
      <c r="E34" s="252">
        <v>63.2</v>
      </c>
      <c r="F34" s="5">
        <v>52.36</v>
      </c>
      <c r="G34" t="s">
        <v>19</v>
      </c>
      <c r="H34" s="249">
        <v>3.1300000000000002E-4</v>
      </c>
      <c r="I34" s="250">
        <v>3.1300000000000002E-4</v>
      </c>
      <c r="J34" s="253">
        <v>98896.8</v>
      </c>
      <c r="K34" s="254">
        <v>31</v>
      </c>
      <c r="L34" s="5">
        <v>56.53</v>
      </c>
    </row>
    <row r="35" spans="1:12">
      <c r="A35">
        <v>27</v>
      </c>
      <c r="B35" s="247">
        <v>3.2600000000000001E-4</v>
      </c>
      <c r="C35" s="248">
        <v>3.2600000000000001E-4</v>
      </c>
      <c r="D35" s="251">
        <v>98096.2</v>
      </c>
      <c r="E35" s="252">
        <v>32</v>
      </c>
      <c r="F35" s="5">
        <v>51.39</v>
      </c>
      <c r="G35" t="s">
        <v>19</v>
      </c>
      <c r="H35" s="249">
        <v>3.9199999999999999E-4</v>
      </c>
      <c r="I35" s="250">
        <v>3.9199999999999999E-4</v>
      </c>
      <c r="J35" s="253">
        <v>98865.9</v>
      </c>
      <c r="K35" s="254">
        <v>38.799999999999997</v>
      </c>
      <c r="L35" s="5">
        <v>55.55</v>
      </c>
    </row>
    <row r="36" spans="1:12">
      <c r="A36">
        <v>28</v>
      </c>
      <c r="B36" s="247">
        <v>9.8900000000000008E-4</v>
      </c>
      <c r="C36" s="248">
        <v>9.8900000000000008E-4</v>
      </c>
      <c r="D36" s="251">
        <v>98064.2</v>
      </c>
      <c r="E36" s="252">
        <v>96.9</v>
      </c>
      <c r="F36" s="5">
        <v>50.41</v>
      </c>
      <c r="G36" t="s">
        <v>19</v>
      </c>
      <c r="H36" s="249">
        <v>3.9500000000000001E-4</v>
      </c>
      <c r="I36" s="250">
        <v>3.9500000000000001E-4</v>
      </c>
      <c r="J36" s="253">
        <v>98827.1</v>
      </c>
      <c r="K36" s="254">
        <v>39</v>
      </c>
      <c r="L36" s="5">
        <v>54.57</v>
      </c>
    </row>
    <row r="37" spans="1:12">
      <c r="A37">
        <v>29</v>
      </c>
      <c r="B37" s="247">
        <v>1.052E-3</v>
      </c>
      <c r="C37" s="248">
        <v>1.052E-3</v>
      </c>
      <c r="D37" s="251">
        <v>97967.3</v>
      </c>
      <c r="E37" s="252">
        <v>103</v>
      </c>
      <c r="F37" s="5">
        <v>49.46</v>
      </c>
      <c r="G37" t="s">
        <v>19</v>
      </c>
      <c r="H37" s="249">
        <v>3.0899999999999998E-4</v>
      </c>
      <c r="I37" s="250">
        <v>3.0899999999999998E-4</v>
      </c>
      <c r="J37" s="253">
        <v>98788</v>
      </c>
      <c r="K37" s="254">
        <v>30.6</v>
      </c>
      <c r="L37" s="5">
        <v>53.59</v>
      </c>
    </row>
    <row r="38" spans="1:12">
      <c r="A38">
        <v>30</v>
      </c>
      <c r="B38" s="247">
        <v>1.449E-3</v>
      </c>
      <c r="C38" s="248">
        <v>1.4480000000000001E-3</v>
      </c>
      <c r="D38" s="251">
        <v>97864.2</v>
      </c>
      <c r="E38" s="252">
        <v>141.69999999999999</v>
      </c>
      <c r="F38" s="5">
        <v>48.51</v>
      </c>
      <c r="G38" t="s">
        <v>19</v>
      </c>
      <c r="H38" s="249">
        <v>4.6500000000000003E-4</v>
      </c>
      <c r="I38" s="250">
        <v>4.6500000000000003E-4</v>
      </c>
      <c r="J38" s="253">
        <v>98757.5</v>
      </c>
      <c r="K38" s="254">
        <v>45.9</v>
      </c>
      <c r="L38" s="5">
        <v>52.61</v>
      </c>
    </row>
    <row r="39" spans="1:12">
      <c r="A39">
        <v>31</v>
      </c>
      <c r="B39" s="247">
        <v>8.61E-4</v>
      </c>
      <c r="C39" s="248">
        <v>8.61E-4</v>
      </c>
      <c r="D39" s="251">
        <v>97722.5</v>
      </c>
      <c r="E39" s="252">
        <v>84.1</v>
      </c>
      <c r="F39" s="5">
        <v>47.58</v>
      </c>
      <c r="G39" t="s">
        <v>19</v>
      </c>
      <c r="H39" s="249">
        <v>4.0000000000000002E-4</v>
      </c>
      <c r="I39" s="250">
        <v>4.0000000000000002E-4</v>
      </c>
      <c r="J39" s="253">
        <v>98711.6</v>
      </c>
      <c r="K39" s="254">
        <v>39.5</v>
      </c>
      <c r="L39" s="5">
        <v>51.63</v>
      </c>
    </row>
    <row r="40" spans="1:12">
      <c r="A40">
        <v>32</v>
      </c>
      <c r="B40" s="247">
        <v>1.235E-3</v>
      </c>
      <c r="C40" s="248">
        <v>1.2340000000000001E-3</v>
      </c>
      <c r="D40" s="251">
        <v>97638.399999999994</v>
      </c>
      <c r="E40" s="252">
        <v>120.5</v>
      </c>
      <c r="F40" s="5">
        <v>46.62</v>
      </c>
      <c r="G40" t="s">
        <v>19</v>
      </c>
      <c r="H40" s="249">
        <v>5.8600000000000004E-4</v>
      </c>
      <c r="I40" s="250">
        <v>5.8600000000000004E-4</v>
      </c>
      <c r="J40" s="253">
        <v>98672.1</v>
      </c>
      <c r="K40" s="254">
        <v>57.8</v>
      </c>
      <c r="L40" s="5">
        <v>50.65</v>
      </c>
    </row>
    <row r="41" spans="1:12">
      <c r="A41">
        <v>33</v>
      </c>
      <c r="B41" s="247">
        <v>1.0679999999999999E-3</v>
      </c>
      <c r="C41" s="248">
        <v>1.067E-3</v>
      </c>
      <c r="D41" s="251">
        <v>97517.9</v>
      </c>
      <c r="E41" s="252">
        <v>104.1</v>
      </c>
      <c r="F41" s="5">
        <v>45.68</v>
      </c>
      <c r="G41" t="s">
        <v>19</v>
      </c>
      <c r="H41" s="249">
        <v>6.8300000000000001E-4</v>
      </c>
      <c r="I41" s="250">
        <v>6.8300000000000001E-4</v>
      </c>
      <c r="J41" s="253">
        <v>98614.3</v>
      </c>
      <c r="K41" s="254">
        <v>67.3</v>
      </c>
      <c r="L41" s="5">
        <v>49.68</v>
      </c>
    </row>
    <row r="42" spans="1:12">
      <c r="A42">
        <v>34</v>
      </c>
      <c r="B42" s="247">
        <v>1.405E-3</v>
      </c>
      <c r="C42" s="248">
        <v>1.4040000000000001E-3</v>
      </c>
      <c r="D42" s="251">
        <v>97413.9</v>
      </c>
      <c r="E42" s="252">
        <v>136.69999999999999</v>
      </c>
      <c r="F42" s="5">
        <v>44.73</v>
      </c>
      <c r="G42" t="s">
        <v>19</v>
      </c>
      <c r="H42" s="249">
        <v>3.4000000000000002E-4</v>
      </c>
      <c r="I42" s="250">
        <v>3.39E-4</v>
      </c>
      <c r="J42" s="253">
        <v>98547</v>
      </c>
      <c r="K42" s="254">
        <v>33.5</v>
      </c>
      <c r="L42" s="5">
        <v>48.71</v>
      </c>
    </row>
    <row r="43" spans="1:12">
      <c r="A43">
        <v>35</v>
      </c>
      <c r="B43" s="247">
        <v>1.815E-3</v>
      </c>
      <c r="C43" s="248">
        <v>1.8129999999999999E-3</v>
      </c>
      <c r="D43" s="251">
        <v>97277.1</v>
      </c>
      <c r="E43" s="252">
        <v>176.4</v>
      </c>
      <c r="F43" s="5">
        <v>43.79</v>
      </c>
      <c r="G43" t="s">
        <v>19</v>
      </c>
      <c r="H43" s="249">
        <v>7.5299999999999998E-4</v>
      </c>
      <c r="I43" s="250">
        <v>7.5199999999999996E-4</v>
      </c>
      <c r="J43" s="253">
        <v>98513.5</v>
      </c>
      <c r="K43" s="254">
        <v>74.099999999999994</v>
      </c>
      <c r="L43" s="5">
        <v>47.73</v>
      </c>
    </row>
    <row r="44" spans="1:12">
      <c r="A44">
        <v>36</v>
      </c>
      <c r="B44" s="247">
        <v>1.518E-3</v>
      </c>
      <c r="C44" s="248">
        <v>1.516E-3</v>
      </c>
      <c r="D44" s="251">
        <v>97100.800000000003</v>
      </c>
      <c r="E44" s="252">
        <v>147.19999999999999</v>
      </c>
      <c r="F44" s="5">
        <v>42.87</v>
      </c>
      <c r="G44" t="s">
        <v>19</v>
      </c>
      <c r="H44" s="249">
        <v>5.6700000000000001E-4</v>
      </c>
      <c r="I44" s="250">
        <v>5.6599999999999999E-4</v>
      </c>
      <c r="J44" s="253">
        <v>98439.4</v>
      </c>
      <c r="K44" s="254">
        <v>55.8</v>
      </c>
      <c r="L44" s="5">
        <v>46.77</v>
      </c>
    </row>
    <row r="45" spans="1:12">
      <c r="A45">
        <v>37</v>
      </c>
      <c r="B45" s="247">
        <v>1.2999999999999999E-3</v>
      </c>
      <c r="C45" s="248">
        <v>1.299E-3</v>
      </c>
      <c r="D45" s="251">
        <v>96953.5</v>
      </c>
      <c r="E45" s="252">
        <v>125.9</v>
      </c>
      <c r="F45" s="5">
        <v>41.93</v>
      </c>
      <c r="G45" t="s">
        <v>19</v>
      </c>
      <c r="H45" s="249">
        <v>9.3999999999999997E-4</v>
      </c>
      <c r="I45" s="250">
        <v>9.3899999999999995E-4</v>
      </c>
      <c r="J45" s="253">
        <v>98383.6</v>
      </c>
      <c r="K45" s="254">
        <v>92.4</v>
      </c>
      <c r="L45" s="5">
        <v>45.79</v>
      </c>
    </row>
    <row r="46" spans="1:12">
      <c r="A46">
        <v>38</v>
      </c>
      <c r="B46" s="247">
        <v>1.034E-3</v>
      </c>
      <c r="C46" s="248">
        <v>1.0330000000000001E-3</v>
      </c>
      <c r="D46" s="251">
        <v>96827.6</v>
      </c>
      <c r="E46" s="252">
        <v>100</v>
      </c>
      <c r="F46" s="5">
        <v>40.98</v>
      </c>
      <c r="G46" t="s">
        <v>19</v>
      </c>
      <c r="H46" s="249">
        <v>1.242E-3</v>
      </c>
      <c r="I46" s="250">
        <v>1.2409999999999999E-3</v>
      </c>
      <c r="J46" s="253">
        <v>98291.199999999997</v>
      </c>
      <c r="K46" s="254">
        <v>122</v>
      </c>
      <c r="L46" s="5">
        <v>44.84</v>
      </c>
    </row>
    <row r="47" spans="1:12">
      <c r="A47">
        <v>39</v>
      </c>
      <c r="B47" s="247">
        <v>1.807E-3</v>
      </c>
      <c r="C47" s="248">
        <v>1.805E-3</v>
      </c>
      <c r="D47" s="251">
        <v>96727.5</v>
      </c>
      <c r="E47" s="252">
        <v>174.6</v>
      </c>
      <c r="F47" s="5">
        <v>40.03</v>
      </c>
      <c r="G47" t="s">
        <v>19</v>
      </c>
      <c r="H47" s="249">
        <v>4.5100000000000001E-4</v>
      </c>
      <c r="I47" s="250">
        <v>4.5100000000000001E-4</v>
      </c>
      <c r="J47" s="253">
        <v>98169.3</v>
      </c>
      <c r="K47" s="254">
        <v>44.2</v>
      </c>
      <c r="L47" s="5">
        <v>43.89</v>
      </c>
    </row>
    <row r="48" spans="1:12">
      <c r="A48">
        <v>40</v>
      </c>
      <c r="B48" s="247">
        <v>1.73E-3</v>
      </c>
      <c r="C48" s="248">
        <v>1.7279999999999999E-3</v>
      </c>
      <c r="D48" s="251">
        <v>96552.9</v>
      </c>
      <c r="E48" s="252">
        <v>166.9</v>
      </c>
      <c r="F48" s="5">
        <v>39.1</v>
      </c>
      <c r="G48" t="s">
        <v>19</v>
      </c>
      <c r="H48" s="249">
        <v>9.0499999999999999E-4</v>
      </c>
      <c r="I48" s="250">
        <v>9.0399999999999996E-4</v>
      </c>
      <c r="J48" s="253">
        <v>98125</v>
      </c>
      <c r="K48" s="254">
        <v>88.7</v>
      </c>
      <c r="L48" s="5">
        <v>42.91</v>
      </c>
    </row>
    <row r="49" spans="1:12">
      <c r="A49">
        <v>41</v>
      </c>
      <c r="B49" s="247">
        <v>1.7060000000000001E-3</v>
      </c>
      <c r="C49" s="248">
        <v>1.704E-3</v>
      </c>
      <c r="D49" s="251">
        <v>96386</v>
      </c>
      <c r="E49" s="252">
        <v>164.3</v>
      </c>
      <c r="F49" s="5">
        <v>38.159999999999997</v>
      </c>
      <c r="G49" t="s">
        <v>19</v>
      </c>
      <c r="H49" s="249">
        <v>1.3420000000000001E-3</v>
      </c>
      <c r="I49" s="250">
        <v>1.341E-3</v>
      </c>
      <c r="J49" s="253">
        <v>98036.3</v>
      </c>
      <c r="K49" s="254">
        <v>131.5</v>
      </c>
      <c r="L49" s="5">
        <v>41.95</v>
      </c>
    </row>
    <row r="50" spans="1:12">
      <c r="A50">
        <v>42</v>
      </c>
      <c r="B50" s="247">
        <v>2.215E-3</v>
      </c>
      <c r="C50" s="248">
        <v>2.212E-3</v>
      </c>
      <c r="D50" s="251">
        <v>96221.7</v>
      </c>
      <c r="E50" s="252">
        <v>212.9</v>
      </c>
      <c r="F50" s="5">
        <v>37.229999999999997</v>
      </c>
      <c r="G50" t="s">
        <v>19</v>
      </c>
      <c r="H50" s="249">
        <v>1.181E-3</v>
      </c>
      <c r="I50" s="250">
        <v>1.1800000000000001E-3</v>
      </c>
      <c r="J50" s="253">
        <v>97904.8</v>
      </c>
      <c r="K50" s="254">
        <v>115.5</v>
      </c>
      <c r="L50" s="5">
        <v>41</v>
      </c>
    </row>
    <row r="51" spans="1:12">
      <c r="A51">
        <v>43</v>
      </c>
      <c r="B51" s="247">
        <v>1.993E-3</v>
      </c>
      <c r="C51" s="248">
        <v>1.9910000000000001E-3</v>
      </c>
      <c r="D51" s="251">
        <v>96008.8</v>
      </c>
      <c r="E51" s="252">
        <v>191.2</v>
      </c>
      <c r="F51" s="5">
        <v>36.31</v>
      </c>
      <c r="G51" t="s">
        <v>19</v>
      </c>
      <c r="H51" s="249">
        <v>1.4710000000000001E-3</v>
      </c>
      <c r="I51" s="250">
        <v>1.47E-3</v>
      </c>
      <c r="J51" s="253">
        <v>97789.3</v>
      </c>
      <c r="K51" s="254">
        <v>143.69999999999999</v>
      </c>
      <c r="L51" s="5">
        <v>40.049999999999997</v>
      </c>
    </row>
    <row r="52" spans="1:12">
      <c r="A52">
        <v>44</v>
      </c>
      <c r="B52" s="247">
        <v>2.3500000000000001E-3</v>
      </c>
      <c r="C52" s="248">
        <v>2.3470000000000001E-3</v>
      </c>
      <c r="D52" s="251">
        <v>95817.7</v>
      </c>
      <c r="E52" s="252">
        <v>224.9</v>
      </c>
      <c r="F52" s="5">
        <v>35.380000000000003</v>
      </c>
      <c r="G52" t="s">
        <v>19</v>
      </c>
      <c r="H52" s="249">
        <v>1.4040000000000001E-3</v>
      </c>
      <c r="I52" s="250">
        <v>1.403E-3</v>
      </c>
      <c r="J52" s="253">
        <v>97645.6</v>
      </c>
      <c r="K52" s="254">
        <v>137</v>
      </c>
      <c r="L52" s="5">
        <v>39.11</v>
      </c>
    </row>
    <row r="53" spans="1:12">
      <c r="A53">
        <v>45</v>
      </c>
      <c r="B53" s="247">
        <v>3.31E-3</v>
      </c>
      <c r="C53" s="248">
        <v>3.3050000000000002E-3</v>
      </c>
      <c r="D53" s="251">
        <v>95592.8</v>
      </c>
      <c r="E53" s="252">
        <v>315.89999999999998</v>
      </c>
      <c r="F53" s="5">
        <v>34.46</v>
      </c>
      <c r="G53" t="s">
        <v>19</v>
      </c>
      <c r="H53" s="249">
        <v>1.518E-3</v>
      </c>
      <c r="I53" s="250">
        <v>1.5169999999999999E-3</v>
      </c>
      <c r="J53" s="253">
        <v>97508.6</v>
      </c>
      <c r="K53" s="254">
        <v>147.9</v>
      </c>
      <c r="L53" s="5">
        <v>38.159999999999997</v>
      </c>
    </row>
    <row r="54" spans="1:12">
      <c r="A54">
        <v>46</v>
      </c>
      <c r="B54" s="247">
        <v>3.4030000000000002E-3</v>
      </c>
      <c r="C54" s="248">
        <v>3.3969999999999998E-3</v>
      </c>
      <c r="D54" s="251">
        <v>95276.9</v>
      </c>
      <c r="E54" s="252">
        <v>323.7</v>
      </c>
      <c r="F54" s="5">
        <v>33.58</v>
      </c>
      <c r="G54" t="s">
        <v>19</v>
      </c>
      <c r="H54" s="249">
        <v>1.474E-3</v>
      </c>
      <c r="I54" s="250">
        <v>1.4729999999999999E-3</v>
      </c>
      <c r="J54" s="253">
        <v>97360.6</v>
      </c>
      <c r="K54" s="254">
        <v>143.4</v>
      </c>
      <c r="L54" s="5">
        <v>37.22</v>
      </c>
    </row>
    <row r="55" spans="1:12">
      <c r="A55">
        <v>47</v>
      </c>
      <c r="B55" s="247">
        <v>3.0720000000000001E-3</v>
      </c>
      <c r="C55" s="248">
        <v>3.068E-3</v>
      </c>
      <c r="D55" s="251">
        <v>94953.2</v>
      </c>
      <c r="E55" s="252">
        <v>291.3</v>
      </c>
      <c r="F55" s="5">
        <v>32.69</v>
      </c>
      <c r="G55" t="s">
        <v>19</v>
      </c>
      <c r="H55" s="249">
        <v>1.8389999999999999E-3</v>
      </c>
      <c r="I55" s="250">
        <v>1.838E-3</v>
      </c>
      <c r="J55" s="253">
        <v>97217.2</v>
      </c>
      <c r="K55" s="254">
        <v>178.7</v>
      </c>
      <c r="L55" s="5">
        <v>36.28</v>
      </c>
    </row>
    <row r="56" spans="1:12">
      <c r="A56">
        <v>48</v>
      </c>
      <c r="B56" s="247">
        <v>3.1189999999999998E-3</v>
      </c>
      <c r="C56" s="248">
        <v>3.114E-3</v>
      </c>
      <c r="D56" s="251">
        <v>94661.9</v>
      </c>
      <c r="E56" s="252">
        <v>294.8</v>
      </c>
      <c r="F56" s="5">
        <v>31.79</v>
      </c>
      <c r="G56" t="s">
        <v>19</v>
      </c>
      <c r="H56" s="249">
        <v>1.9319999999999999E-3</v>
      </c>
      <c r="I56" s="250">
        <v>1.9300000000000001E-3</v>
      </c>
      <c r="J56" s="253">
        <v>97038.5</v>
      </c>
      <c r="K56" s="254">
        <v>187.3</v>
      </c>
      <c r="L56" s="5">
        <v>35.340000000000003</v>
      </c>
    </row>
    <row r="57" spans="1:12">
      <c r="A57">
        <v>49</v>
      </c>
      <c r="B57" s="247">
        <v>3.3059999999999999E-3</v>
      </c>
      <c r="C57" s="248">
        <v>3.3010000000000001E-3</v>
      </c>
      <c r="D57" s="251">
        <v>94367.1</v>
      </c>
      <c r="E57" s="252">
        <v>311.5</v>
      </c>
      <c r="F57" s="5">
        <v>30.89</v>
      </c>
      <c r="G57" t="s">
        <v>19</v>
      </c>
      <c r="H57" s="249">
        <v>3.3890000000000001E-3</v>
      </c>
      <c r="I57" s="250">
        <v>3.3830000000000002E-3</v>
      </c>
      <c r="J57" s="253">
        <v>96851.3</v>
      </c>
      <c r="K57" s="254">
        <v>327.7</v>
      </c>
      <c r="L57" s="5">
        <v>34.409999999999997</v>
      </c>
    </row>
    <row r="58" spans="1:12">
      <c r="A58">
        <v>50</v>
      </c>
      <c r="B58" s="247">
        <v>4.8110000000000002E-3</v>
      </c>
      <c r="C58" s="248">
        <v>4.7990000000000003E-3</v>
      </c>
      <c r="D58" s="251">
        <v>94055.7</v>
      </c>
      <c r="E58" s="252">
        <v>451.4</v>
      </c>
      <c r="F58" s="5">
        <v>29.99</v>
      </c>
      <c r="G58" t="s">
        <v>19</v>
      </c>
      <c r="H58" s="249">
        <v>2.4499999999999999E-3</v>
      </c>
      <c r="I58" s="250">
        <v>2.447E-3</v>
      </c>
      <c r="J58" s="253">
        <v>96523.6</v>
      </c>
      <c r="K58" s="254">
        <v>236.2</v>
      </c>
      <c r="L58" s="5">
        <v>33.520000000000003</v>
      </c>
    </row>
    <row r="59" spans="1:12">
      <c r="A59">
        <v>51</v>
      </c>
      <c r="B59" s="247">
        <v>3.9820000000000003E-3</v>
      </c>
      <c r="C59" s="248">
        <v>3.9740000000000001E-3</v>
      </c>
      <c r="D59" s="251">
        <v>93604.3</v>
      </c>
      <c r="E59" s="252">
        <v>372</v>
      </c>
      <c r="F59" s="5">
        <v>29.13</v>
      </c>
      <c r="G59" t="s">
        <v>19</v>
      </c>
      <c r="H59" s="249">
        <v>2.3649999999999999E-3</v>
      </c>
      <c r="I59" s="250">
        <v>2.362E-3</v>
      </c>
      <c r="J59" s="253">
        <v>96287.4</v>
      </c>
      <c r="K59" s="254">
        <v>227.4</v>
      </c>
      <c r="L59" s="5">
        <v>32.61</v>
      </c>
    </row>
    <row r="60" spans="1:12">
      <c r="A60">
        <v>52</v>
      </c>
      <c r="B60" s="247">
        <v>5.1399999999999996E-3</v>
      </c>
      <c r="C60" s="248">
        <v>5.1269999999999996E-3</v>
      </c>
      <c r="D60" s="251">
        <v>93232.3</v>
      </c>
      <c r="E60" s="252">
        <v>478</v>
      </c>
      <c r="F60" s="5">
        <v>28.24</v>
      </c>
      <c r="G60" t="s">
        <v>19</v>
      </c>
      <c r="H60" s="249">
        <v>3.163E-3</v>
      </c>
      <c r="I60" s="250">
        <v>3.1580000000000002E-3</v>
      </c>
      <c r="J60" s="253">
        <v>96060</v>
      </c>
      <c r="K60" s="254">
        <v>303.39999999999998</v>
      </c>
      <c r="L60" s="5">
        <v>31.68</v>
      </c>
    </row>
    <row r="61" spans="1:12">
      <c r="A61">
        <v>53</v>
      </c>
      <c r="B61" s="247">
        <v>4.3569999999999998E-3</v>
      </c>
      <c r="C61" s="248">
        <v>4.3480000000000003E-3</v>
      </c>
      <c r="D61" s="251">
        <v>92754.3</v>
      </c>
      <c r="E61" s="252">
        <v>403.3</v>
      </c>
      <c r="F61" s="5">
        <v>27.39</v>
      </c>
      <c r="G61" t="s">
        <v>19</v>
      </c>
      <c r="H61" s="249">
        <v>3.8340000000000002E-3</v>
      </c>
      <c r="I61" s="250">
        <v>3.8270000000000001E-3</v>
      </c>
      <c r="J61" s="253">
        <v>95756.6</v>
      </c>
      <c r="K61" s="254">
        <v>366.4</v>
      </c>
      <c r="L61" s="5">
        <v>30.78</v>
      </c>
    </row>
    <row r="62" spans="1:12">
      <c r="A62">
        <v>54</v>
      </c>
      <c r="B62" s="247">
        <v>5.2379999999999996E-3</v>
      </c>
      <c r="C62" s="248">
        <v>5.2240000000000003E-3</v>
      </c>
      <c r="D62" s="251">
        <v>92351</v>
      </c>
      <c r="E62" s="252">
        <v>482.5</v>
      </c>
      <c r="F62" s="5">
        <v>26.5</v>
      </c>
      <c r="G62" t="s">
        <v>19</v>
      </c>
      <c r="H62" s="249">
        <v>3.2659999999999998E-3</v>
      </c>
      <c r="I62" s="250">
        <v>3.261E-3</v>
      </c>
      <c r="J62" s="253">
        <v>95390.2</v>
      </c>
      <c r="K62" s="254">
        <v>311.10000000000002</v>
      </c>
      <c r="L62" s="5">
        <v>29.9</v>
      </c>
    </row>
    <row r="63" spans="1:12">
      <c r="A63">
        <v>55</v>
      </c>
      <c r="B63" s="247">
        <v>6.6350000000000003E-3</v>
      </c>
      <c r="C63" s="248">
        <v>6.613E-3</v>
      </c>
      <c r="D63" s="251">
        <v>91868.5</v>
      </c>
      <c r="E63" s="252">
        <v>607.5</v>
      </c>
      <c r="F63" s="5">
        <v>25.64</v>
      </c>
      <c r="G63" t="s">
        <v>19</v>
      </c>
      <c r="H63" s="249">
        <v>3.5660000000000002E-3</v>
      </c>
      <c r="I63" s="250">
        <v>3.5599999999999998E-3</v>
      </c>
      <c r="J63" s="253">
        <v>95079.1</v>
      </c>
      <c r="K63" s="254">
        <v>338.5</v>
      </c>
      <c r="L63" s="5">
        <v>28.99</v>
      </c>
    </row>
    <row r="64" spans="1:12">
      <c r="A64">
        <v>56</v>
      </c>
      <c r="B64" s="247">
        <v>6.0939999999999996E-3</v>
      </c>
      <c r="C64" s="248">
        <v>6.0749999999999997E-3</v>
      </c>
      <c r="D64" s="251">
        <v>91261</v>
      </c>
      <c r="E64" s="252">
        <v>554.5</v>
      </c>
      <c r="F64" s="5">
        <v>24.81</v>
      </c>
      <c r="G64" t="s">
        <v>19</v>
      </c>
      <c r="H64" s="249">
        <v>4.4419999999999998E-3</v>
      </c>
      <c r="I64" s="250">
        <v>4.4320000000000002E-3</v>
      </c>
      <c r="J64" s="253">
        <v>94740.6</v>
      </c>
      <c r="K64" s="254">
        <v>419.9</v>
      </c>
      <c r="L64" s="5">
        <v>28.09</v>
      </c>
    </row>
    <row r="65" spans="1:12">
      <c r="A65">
        <v>57</v>
      </c>
      <c r="B65" s="247">
        <v>7.1170000000000001E-3</v>
      </c>
      <c r="C65" s="248">
        <v>7.0910000000000001E-3</v>
      </c>
      <c r="D65" s="251">
        <v>90706.6</v>
      </c>
      <c r="E65" s="252">
        <v>643.20000000000005</v>
      </c>
      <c r="F65" s="5">
        <v>23.96</v>
      </c>
      <c r="G65" t="s">
        <v>19</v>
      </c>
      <c r="H65" s="249">
        <v>5.3829999999999998E-3</v>
      </c>
      <c r="I65" s="250">
        <v>5.3680000000000004E-3</v>
      </c>
      <c r="J65" s="253">
        <v>94320.8</v>
      </c>
      <c r="K65" s="254">
        <v>506.4</v>
      </c>
      <c r="L65" s="5">
        <v>27.22</v>
      </c>
    </row>
    <row r="66" spans="1:12">
      <c r="A66">
        <v>58</v>
      </c>
      <c r="B66" s="247">
        <v>9.1000000000000004E-3</v>
      </c>
      <c r="C66" s="248">
        <v>9.0580000000000001E-3</v>
      </c>
      <c r="D66" s="251">
        <v>90063.3</v>
      </c>
      <c r="E66" s="252">
        <v>815.8</v>
      </c>
      <c r="F66" s="5">
        <v>23.12</v>
      </c>
      <c r="G66" t="s">
        <v>19</v>
      </c>
      <c r="H66" s="249">
        <v>4.6319999999999998E-3</v>
      </c>
      <c r="I66" s="250">
        <v>4.6210000000000001E-3</v>
      </c>
      <c r="J66" s="253">
        <v>93814.399999999994</v>
      </c>
      <c r="K66" s="254">
        <v>433.5</v>
      </c>
      <c r="L66" s="5">
        <v>26.36</v>
      </c>
    </row>
    <row r="67" spans="1:12">
      <c r="A67">
        <v>59</v>
      </c>
      <c r="B67" s="247">
        <v>8.5819999999999994E-3</v>
      </c>
      <c r="C67" s="248">
        <v>8.5459999999999998E-3</v>
      </c>
      <c r="D67" s="251">
        <v>89247.5</v>
      </c>
      <c r="E67" s="252">
        <v>762.7</v>
      </c>
      <c r="F67" s="5">
        <v>22.33</v>
      </c>
      <c r="G67" t="s">
        <v>19</v>
      </c>
      <c r="H67" s="249">
        <v>5.0660000000000002E-3</v>
      </c>
      <c r="I67" s="250">
        <v>5.0540000000000003E-3</v>
      </c>
      <c r="J67" s="253">
        <v>93380.9</v>
      </c>
      <c r="K67" s="254">
        <v>471.9</v>
      </c>
      <c r="L67" s="5">
        <v>25.48</v>
      </c>
    </row>
    <row r="68" spans="1:12">
      <c r="A68">
        <v>60</v>
      </c>
      <c r="B68" s="247">
        <v>8.0780000000000001E-3</v>
      </c>
      <c r="C68" s="248">
        <v>8.0459999999999993E-3</v>
      </c>
      <c r="D68" s="251">
        <v>88484.800000000003</v>
      </c>
      <c r="E68" s="252">
        <v>711.9</v>
      </c>
      <c r="F68" s="5">
        <v>21.52</v>
      </c>
      <c r="G68" t="s">
        <v>19</v>
      </c>
      <c r="H68" s="249">
        <v>5.8069999999999997E-3</v>
      </c>
      <c r="I68" s="250">
        <v>5.79E-3</v>
      </c>
      <c r="J68" s="253">
        <v>92909</v>
      </c>
      <c r="K68" s="254">
        <v>537.9</v>
      </c>
      <c r="L68" s="5">
        <v>24.61</v>
      </c>
    </row>
    <row r="69" spans="1:12">
      <c r="A69">
        <v>61</v>
      </c>
      <c r="B69" s="247">
        <v>8.7819999999999999E-3</v>
      </c>
      <c r="C69" s="248">
        <v>8.744E-3</v>
      </c>
      <c r="D69" s="251">
        <v>87772.9</v>
      </c>
      <c r="E69" s="252">
        <v>767.5</v>
      </c>
      <c r="F69" s="5">
        <v>20.69</v>
      </c>
      <c r="G69" t="s">
        <v>19</v>
      </c>
      <c r="H69" s="249">
        <v>5.9410000000000001E-3</v>
      </c>
      <c r="I69" s="250">
        <v>5.9230000000000003E-3</v>
      </c>
      <c r="J69" s="253">
        <v>92371</v>
      </c>
      <c r="K69" s="254">
        <v>547.1</v>
      </c>
      <c r="L69" s="5">
        <v>23.75</v>
      </c>
    </row>
    <row r="70" spans="1:12">
      <c r="A70">
        <v>62</v>
      </c>
      <c r="B70" s="247">
        <v>1.0022E-2</v>
      </c>
      <c r="C70" s="248">
        <v>9.972E-3</v>
      </c>
      <c r="D70" s="251">
        <v>87005.4</v>
      </c>
      <c r="E70" s="252">
        <v>867.6</v>
      </c>
      <c r="F70" s="5">
        <v>19.87</v>
      </c>
      <c r="G70" t="s">
        <v>19</v>
      </c>
      <c r="H70" s="249">
        <v>7.0260000000000001E-3</v>
      </c>
      <c r="I70" s="250">
        <v>7.0020000000000004E-3</v>
      </c>
      <c r="J70" s="253">
        <v>91823.9</v>
      </c>
      <c r="K70" s="254">
        <v>642.9</v>
      </c>
      <c r="L70" s="5">
        <v>22.89</v>
      </c>
    </row>
    <row r="71" spans="1:12">
      <c r="A71">
        <v>63</v>
      </c>
      <c r="B71" s="247">
        <v>1.1043000000000001E-2</v>
      </c>
      <c r="C71" s="248">
        <v>1.0982E-2</v>
      </c>
      <c r="D71" s="251">
        <v>86137.8</v>
      </c>
      <c r="E71" s="252">
        <v>946</v>
      </c>
      <c r="F71" s="5">
        <v>19.059999999999999</v>
      </c>
      <c r="G71" t="s">
        <v>19</v>
      </c>
      <c r="H71" s="249">
        <v>7.646E-3</v>
      </c>
      <c r="I71" s="250">
        <v>7.6169999999999996E-3</v>
      </c>
      <c r="J71" s="253">
        <v>91181</v>
      </c>
      <c r="K71" s="254">
        <v>694.5</v>
      </c>
      <c r="L71" s="5">
        <v>22.05</v>
      </c>
    </row>
    <row r="72" spans="1:12">
      <c r="A72">
        <v>64</v>
      </c>
      <c r="B72" s="247">
        <v>1.2142E-2</v>
      </c>
      <c r="C72" s="248">
        <v>1.2069E-2</v>
      </c>
      <c r="D72" s="251">
        <v>85191.8</v>
      </c>
      <c r="E72" s="252">
        <v>1028.2</v>
      </c>
      <c r="F72" s="5">
        <v>18.27</v>
      </c>
      <c r="G72" t="s">
        <v>19</v>
      </c>
      <c r="H72" s="249">
        <v>9.1900000000000003E-3</v>
      </c>
      <c r="I72" s="250">
        <v>9.1479999999999999E-3</v>
      </c>
      <c r="J72" s="253">
        <v>90486.5</v>
      </c>
      <c r="K72" s="254">
        <v>827.7</v>
      </c>
      <c r="L72" s="5">
        <v>21.21</v>
      </c>
    </row>
    <row r="73" spans="1:12">
      <c r="A73">
        <v>65</v>
      </c>
      <c r="B73" s="247">
        <v>1.3122999999999999E-2</v>
      </c>
      <c r="C73" s="248">
        <v>1.3037999999999999E-2</v>
      </c>
      <c r="D73" s="251">
        <v>84163.6</v>
      </c>
      <c r="E73" s="252">
        <v>1097.3</v>
      </c>
      <c r="F73" s="5">
        <v>17.489999999999998</v>
      </c>
      <c r="G73" t="s">
        <v>19</v>
      </c>
      <c r="H73" s="249">
        <v>8.9339999999999992E-3</v>
      </c>
      <c r="I73" s="250">
        <v>8.8940000000000009E-3</v>
      </c>
      <c r="J73" s="253">
        <v>89658.8</v>
      </c>
      <c r="K73" s="254">
        <v>797.4</v>
      </c>
      <c r="L73" s="5">
        <v>20.399999999999999</v>
      </c>
    </row>
    <row r="74" spans="1:12">
      <c r="A74">
        <v>66</v>
      </c>
      <c r="B74" s="247">
        <v>1.7462999999999999E-2</v>
      </c>
      <c r="C74" s="248">
        <v>1.7311E-2</v>
      </c>
      <c r="D74" s="251">
        <v>83066.3</v>
      </c>
      <c r="E74" s="252">
        <v>1438</v>
      </c>
      <c r="F74" s="5">
        <v>16.71</v>
      </c>
      <c r="G74" t="s">
        <v>19</v>
      </c>
      <c r="H74" s="249">
        <v>1.2444E-2</v>
      </c>
      <c r="I74" s="250">
        <v>1.2367E-2</v>
      </c>
      <c r="J74" s="253">
        <v>88861.4</v>
      </c>
      <c r="K74" s="254">
        <v>1098.9000000000001</v>
      </c>
      <c r="L74" s="5">
        <v>19.579999999999998</v>
      </c>
    </row>
    <row r="75" spans="1:12">
      <c r="A75">
        <v>67</v>
      </c>
      <c r="B75" s="247">
        <v>1.5461000000000001E-2</v>
      </c>
      <c r="C75" s="248">
        <v>1.5343000000000001E-2</v>
      </c>
      <c r="D75" s="251">
        <v>81628.3</v>
      </c>
      <c r="E75" s="252">
        <v>1252.4000000000001</v>
      </c>
      <c r="F75" s="5">
        <v>16</v>
      </c>
      <c r="G75" t="s">
        <v>19</v>
      </c>
      <c r="H75" s="249">
        <v>1.1135000000000001E-2</v>
      </c>
      <c r="I75" s="250">
        <v>1.1074000000000001E-2</v>
      </c>
      <c r="J75" s="253">
        <v>87762.4</v>
      </c>
      <c r="K75" s="254">
        <v>971.9</v>
      </c>
      <c r="L75" s="5">
        <v>18.82</v>
      </c>
    </row>
    <row r="76" spans="1:12">
      <c r="A76">
        <v>68</v>
      </c>
      <c r="B76" s="247">
        <v>1.9327E-2</v>
      </c>
      <c r="C76" s="248">
        <v>1.9141999999999999E-2</v>
      </c>
      <c r="D76" s="251">
        <v>80375.899999999994</v>
      </c>
      <c r="E76" s="252">
        <v>1538.6</v>
      </c>
      <c r="F76" s="5">
        <v>15.24</v>
      </c>
      <c r="G76" t="s">
        <v>19</v>
      </c>
      <c r="H76" s="249">
        <v>1.0652E-2</v>
      </c>
      <c r="I76" s="250">
        <v>1.0596E-2</v>
      </c>
      <c r="J76" s="253">
        <v>86790.6</v>
      </c>
      <c r="K76" s="254">
        <v>919.6</v>
      </c>
      <c r="L76" s="5">
        <v>18.02</v>
      </c>
    </row>
    <row r="77" spans="1:12">
      <c r="A77">
        <v>69</v>
      </c>
      <c r="B77" s="247">
        <v>2.2357999999999999E-2</v>
      </c>
      <c r="C77" s="248">
        <v>2.2110999999999999E-2</v>
      </c>
      <c r="D77" s="251">
        <v>78837.399999999994</v>
      </c>
      <c r="E77" s="252">
        <v>1743.1</v>
      </c>
      <c r="F77" s="5">
        <v>14.52</v>
      </c>
      <c r="G77" t="s">
        <v>19</v>
      </c>
      <c r="H77" s="249">
        <v>1.2526000000000001E-2</v>
      </c>
      <c r="I77" s="250">
        <v>1.2448000000000001E-2</v>
      </c>
      <c r="J77" s="253">
        <v>85871</v>
      </c>
      <c r="K77" s="254">
        <v>1069</v>
      </c>
      <c r="L77" s="5">
        <v>17.21</v>
      </c>
    </row>
    <row r="78" spans="1:12">
      <c r="A78">
        <v>70</v>
      </c>
      <c r="B78" s="247">
        <v>2.7188E-2</v>
      </c>
      <c r="C78" s="248">
        <v>2.6823E-2</v>
      </c>
      <c r="D78" s="251">
        <v>77094.2</v>
      </c>
      <c r="E78" s="252">
        <v>2067.9</v>
      </c>
      <c r="F78" s="5">
        <v>13.84</v>
      </c>
      <c r="G78" t="s">
        <v>19</v>
      </c>
      <c r="H78" s="249">
        <v>1.6079E-2</v>
      </c>
      <c r="I78" s="250">
        <v>1.5949999999999999E-2</v>
      </c>
      <c r="J78" s="253">
        <v>84802</v>
      </c>
      <c r="K78" s="254">
        <v>1352.6</v>
      </c>
      <c r="L78" s="5">
        <v>16.420000000000002</v>
      </c>
    </row>
    <row r="79" spans="1:12">
      <c r="A79">
        <v>71</v>
      </c>
      <c r="B79" s="247">
        <v>2.776E-2</v>
      </c>
      <c r="C79" s="248">
        <v>2.7380000000000002E-2</v>
      </c>
      <c r="D79" s="251">
        <v>75026.3</v>
      </c>
      <c r="E79" s="252">
        <v>2054.1999999999998</v>
      </c>
      <c r="F79" s="5">
        <v>13.21</v>
      </c>
      <c r="G79" t="s">
        <v>19</v>
      </c>
      <c r="H79" s="249">
        <v>1.5265000000000001E-2</v>
      </c>
      <c r="I79" s="250">
        <v>1.5148999999999999E-2</v>
      </c>
      <c r="J79" s="253">
        <v>83449.399999999994</v>
      </c>
      <c r="K79" s="254">
        <v>1264.2</v>
      </c>
      <c r="L79" s="5">
        <v>15.68</v>
      </c>
    </row>
    <row r="80" spans="1:12">
      <c r="A80">
        <v>72</v>
      </c>
      <c r="B80" s="247">
        <v>2.9083999999999999E-2</v>
      </c>
      <c r="C80" s="248">
        <v>2.8667000000000002E-2</v>
      </c>
      <c r="D80" s="251">
        <v>72972.100000000006</v>
      </c>
      <c r="E80" s="252">
        <v>2091.9</v>
      </c>
      <c r="F80" s="5">
        <v>12.57</v>
      </c>
      <c r="G80" t="s">
        <v>19</v>
      </c>
      <c r="H80" s="249">
        <v>1.9717999999999999E-2</v>
      </c>
      <c r="I80" s="250">
        <v>1.9526000000000002E-2</v>
      </c>
      <c r="J80" s="253">
        <v>82185.2</v>
      </c>
      <c r="K80" s="254">
        <v>1604.7</v>
      </c>
      <c r="L80" s="5">
        <v>14.91</v>
      </c>
    </row>
    <row r="81" spans="1:12">
      <c r="A81">
        <v>73</v>
      </c>
      <c r="B81" s="247">
        <v>3.2042000000000001E-2</v>
      </c>
      <c r="C81" s="248">
        <v>3.1537000000000003E-2</v>
      </c>
      <c r="D81" s="251">
        <v>70880.2</v>
      </c>
      <c r="E81" s="252">
        <v>2235.3000000000002</v>
      </c>
      <c r="F81" s="5">
        <v>11.92</v>
      </c>
      <c r="G81" t="s">
        <v>19</v>
      </c>
      <c r="H81" s="249">
        <v>1.9390999999999999E-2</v>
      </c>
      <c r="I81" s="250">
        <v>1.9205E-2</v>
      </c>
      <c r="J81" s="253">
        <v>80580.399999999994</v>
      </c>
      <c r="K81" s="254">
        <v>1547.6</v>
      </c>
      <c r="L81" s="5">
        <v>14.2</v>
      </c>
    </row>
    <row r="82" spans="1:12">
      <c r="A82">
        <v>74</v>
      </c>
      <c r="B82" s="247">
        <v>3.5470000000000002E-2</v>
      </c>
      <c r="C82" s="248">
        <v>3.4852000000000001E-2</v>
      </c>
      <c r="D82" s="251">
        <v>68644.899999999994</v>
      </c>
      <c r="E82" s="252">
        <v>2392.4</v>
      </c>
      <c r="F82" s="5">
        <v>11.29</v>
      </c>
      <c r="G82" t="s">
        <v>19</v>
      </c>
      <c r="H82" s="249">
        <v>1.8218999999999999E-2</v>
      </c>
      <c r="I82" s="250">
        <v>1.8054000000000001E-2</v>
      </c>
      <c r="J82" s="253">
        <v>79032.899999999994</v>
      </c>
      <c r="K82" s="254">
        <v>1426.9</v>
      </c>
      <c r="L82" s="5">
        <v>13.47</v>
      </c>
    </row>
    <row r="83" spans="1:12">
      <c r="A83">
        <v>75</v>
      </c>
      <c r="B83" s="247">
        <v>4.2625999999999997E-2</v>
      </c>
      <c r="C83" s="248">
        <v>4.1737000000000003E-2</v>
      </c>
      <c r="D83" s="251">
        <v>66252.399999999994</v>
      </c>
      <c r="E83" s="252">
        <v>2765.2</v>
      </c>
      <c r="F83" s="5">
        <v>10.68</v>
      </c>
      <c r="G83" t="s">
        <v>19</v>
      </c>
      <c r="H83" s="249">
        <v>2.1725000000000001E-2</v>
      </c>
      <c r="I83" s="250">
        <v>2.1491E-2</v>
      </c>
      <c r="J83" s="253">
        <v>77606</v>
      </c>
      <c r="K83" s="254">
        <v>1667.9</v>
      </c>
      <c r="L83" s="5">
        <v>12.71</v>
      </c>
    </row>
    <row r="84" spans="1:12">
      <c r="A84">
        <v>76</v>
      </c>
      <c r="B84" s="247">
        <v>4.5553999999999997E-2</v>
      </c>
      <c r="C84" s="248">
        <v>4.4539000000000002E-2</v>
      </c>
      <c r="D84" s="251">
        <v>63487.3</v>
      </c>
      <c r="E84" s="252">
        <v>2827.7</v>
      </c>
      <c r="F84" s="5">
        <v>10.130000000000001</v>
      </c>
      <c r="G84" t="s">
        <v>19</v>
      </c>
      <c r="H84" s="249">
        <v>2.7459000000000001E-2</v>
      </c>
      <c r="I84" s="250">
        <v>2.7087E-2</v>
      </c>
      <c r="J84" s="253">
        <v>75938.2</v>
      </c>
      <c r="K84" s="254">
        <v>2057</v>
      </c>
      <c r="L84" s="5">
        <v>11.98</v>
      </c>
    </row>
    <row r="85" spans="1:12">
      <c r="A85">
        <v>77</v>
      </c>
      <c r="B85" s="247">
        <v>4.419E-2</v>
      </c>
      <c r="C85" s="248">
        <v>4.3235000000000003E-2</v>
      </c>
      <c r="D85" s="251">
        <v>60659.6</v>
      </c>
      <c r="E85" s="252">
        <v>2622.6</v>
      </c>
      <c r="F85" s="5">
        <v>9.58</v>
      </c>
      <c r="G85" t="s">
        <v>19</v>
      </c>
      <c r="H85" s="249">
        <v>2.8791000000000001E-2</v>
      </c>
      <c r="I85" s="250">
        <v>2.8382000000000001E-2</v>
      </c>
      <c r="J85" s="253">
        <v>73881.2</v>
      </c>
      <c r="K85" s="254">
        <v>2096.9</v>
      </c>
      <c r="L85" s="5">
        <v>11.3</v>
      </c>
    </row>
    <row r="86" spans="1:12">
      <c r="A86">
        <v>78</v>
      </c>
      <c r="B86" s="247">
        <v>4.9193000000000001E-2</v>
      </c>
      <c r="C86" s="248">
        <v>4.8011999999999999E-2</v>
      </c>
      <c r="D86" s="251">
        <v>58037</v>
      </c>
      <c r="E86" s="252">
        <v>2786.5</v>
      </c>
      <c r="F86" s="5">
        <v>8.99</v>
      </c>
      <c r="G86" t="s">
        <v>19</v>
      </c>
      <c r="H86" s="249">
        <v>3.6066000000000001E-2</v>
      </c>
      <c r="I86" s="250">
        <v>3.5427E-2</v>
      </c>
      <c r="J86" s="253">
        <v>71784.3</v>
      </c>
      <c r="K86" s="254">
        <v>2543.1</v>
      </c>
      <c r="L86" s="5">
        <v>10.61</v>
      </c>
    </row>
    <row r="87" spans="1:12">
      <c r="A87">
        <v>79</v>
      </c>
      <c r="B87" s="247">
        <v>5.6668999999999997E-2</v>
      </c>
      <c r="C87" s="248">
        <v>5.5107999999999997E-2</v>
      </c>
      <c r="D87" s="251">
        <v>55250.6</v>
      </c>
      <c r="E87" s="252">
        <v>3044.7</v>
      </c>
      <c r="F87" s="5">
        <v>8.42</v>
      </c>
      <c r="G87" t="s">
        <v>19</v>
      </c>
      <c r="H87" s="249">
        <v>4.1119000000000003E-2</v>
      </c>
      <c r="I87" s="250">
        <v>4.0291E-2</v>
      </c>
      <c r="J87" s="253">
        <v>69241.2</v>
      </c>
      <c r="K87" s="254">
        <v>2789.8</v>
      </c>
      <c r="L87" s="5">
        <v>9.98</v>
      </c>
    </row>
    <row r="88" spans="1:12">
      <c r="A88">
        <v>80</v>
      </c>
      <c r="B88" s="247">
        <v>6.9963999999999998E-2</v>
      </c>
      <c r="C88" s="248">
        <v>6.7599000000000006E-2</v>
      </c>
      <c r="D88" s="251">
        <v>52205.8</v>
      </c>
      <c r="E88" s="252">
        <v>3529.1</v>
      </c>
      <c r="F88" s="5">
        <v>7.88</v>
      </c>
      <c r="G88" t="s">
        <v>19</v>
      </c>
      <c r="H88" s="249">
        <v>3.8811999999999999E-2</v>
      </c>
      <c r="I88" s="250">
        <v>3.8073000000000003E-2</v>
      </c>
      <c r="J88" s="253">
        <v>66451.399999999994</v>
      </c>
      <c r="K88" s="254">
        <v>2530</v>
      </c>
      <c r="L88" s="5">
        <v>9.3800000000000008</v>
      </c>
    </row>
    <row r="89" spans="1:12">
      <c r="A89">
        <v>81</v>
      </c>
      <c r="B89" s="247">
        <v>7.5491000000000003E-2</v>
      </c>
      <c r="C89" s="248">
        <v>7.2745000000000004E-2</v>
      </c>
      <c r="D89" s="251">
        <v>48676.800000000003</v>
      </c>
      <c r="E89" s="252">
        <v>3541</v>
      </c>
      <c r="F89" s="5">
        <v>7.41</v>
      </c>
      <c r="G89" t="s">
        <v>19</v>
      </c>
      <c r="H89" s="249">
        <v>5.271E-2</v>
      </c>
      <c r="I89" s="250">
        <v>5.1355999999999999E-2</v>
      </c>
      <c r="J89" s="253">
        <v>63921.4</v>
      </c>
      <c r="K89" s="254">
        <v>3282.8</v>
      </c>
      <c r="L89" s="5">
        <v>8.73</v>
      </c>
    </row>
    <row r="90" spans="1:12">
      <c r="A90">
        <v>82</v>
      </c>
      <c r="B90" s="247">
        <v>8.0102999999999994E-2</v>
      </c>
      <c r="C90" s="248">
        <v>7.7019000000000004E-2</v>
      </c>
      <c r="D90" s="251">
        <v>45135.8</v>
      </c>
      <c r="E90" s="252">
        <v>3476.3</v>
      </c>
      <c r="F90" s="5">
        <v>6.95</v>
      </c>
      <c r="G90" t="s">
        <v>19</v>
      </c>
      <c r="H90" s="249">
        <v>5.5517999999999998E-2</v>
      </c>
      <c r="I90" s="250">
        <v>5.4017999999999997E-2</v>
      </c>
      <c r="J90" s="253">
        <v>60638.7</v>
      </c>
      <c r="K90" s="254">
        <v>3275.6</v>
      </c>
      <c r="L90" s="5">
        <v>8.18</v>
      </c>
    </row>
    <row r="91" spans="1:12">
      <c r="A91">
        <v>83</v>
      </c>
      <c r="B91" s="247">
        <v>9.5884999999999998E-2</v>
      </c>
      <c r="C91" s="248">
        <v>9.1497999999999996E-2</v>
      </c>
      <c r="D91" s="251">
        <v>41659.5</v>
      </c>
      <c r="E91" s="252">
        <v>3811.8</v>
      </c>
      <c r="F91" s="5">
        <v>6.49</v>
      </c>
      <c r="G91" t="s">
        <v>19</v>
      </c>
      <c r="H91" s="249">
        <v>6.7945000000000005E-2</v>
      </c>
      <c r="I91" s="250">
        <v>6.5712000000000007E-2</v>
      </c>
      <c r="J91" s="253">
        <v>57363</v>
      </c>
      <c r="K91" s="254">
        <v>3769.5</v>
      </c>
      <c r="L91" s="5">
        <v>7.62</v>
      </c>
    </row>
    <row r="92" spans="1:12">
      <c r="A92">
        <v>84</v>
      </c>
      <c r="B92" s="247">
        <v>9.5505999999999994E-2</v>
      </c>
      <c r="C92" s="248">
        <v>9.1152999999999998E-2</v>
      </c>
      <c r="D92" s="251">
        <v>37847.699999999997</v>
      </c>
      <c r="E92" s="252">
        <v>3449.9</v>
      </c>
      <c r="F92" s="5">
        <v>6.1</v>
      </c>
      <c r="G92" t="s">
        <v>19</v>
      </c>
      <c r="H92" s="249">
        <v>7.6352000000000003E-2</v>
      </c>
      <c r="I92" s="250">
        <v>7.3543999999999998E-2</v>
      </c>
      <c r="J92" s="253">
        <v>53593.599999999999</v>
      </c>
      <c r="K92" s="254">
        <v>3941.5</v>
      </c>
      <c r="L92" s="5">
        <v>7.12</v>
      </c>
    </row>
    <row r="93" spans="1:12">
      <c r="A93">
        <v>85</v>
      </c>
      <c r="B93" s="247">
        <v>0.113358</v>
      </c>
      <c r="C93" s="248">
        <v>0.107278</v>
      </c>
      <c r="D93" s="251">
        <v>34397.800000000003</v>
      </c>
      <c r="E93" s="252">
        <v>3690.1</v>
      </c>
      <c r="F93" s="5">
        <v>5.66</v>
      </c>
      <c r="G93" t="s">
        <v>19</v>
      </c>
      <c r="H93" s="249">
        <v>8.0411999999999997E-2</v>
      </c>
      <c r="I93" s="250">
        <v>7.7303999999999998E-2</v>
      </c>
      <c r="J93" s="253">
        <v>49652.1</v>
      </c>
      <c r="K93" s="254">
        <v>3838.3</v>
      </c>
      <c r="L93" s="5">
        <v>6.64</v>
      </c>
    </row>
    <row r="94" spans="1:12">
      <c r="A94">
        <v>86</v>
      </c>
      <c r="B94" s="247">
        <v>0.116337</v>
      </c>
      <c r="C94" s="248">
        <v>0.109942</v>
      </c>
      <c r="D94" s="251">
        <v>30707.7</v>
      </c>
      <c r="E94" s="252">
        <v>3376</v>
      </c>
      <c r="F94" s="5">
        <v>5.28</v>
      </c>
      <c r="G94" t="s">
        <v>19</v>
      </c>
      <c r="H94" s="249">
        <v>9.8627999999999993E-2</v>
      </c>
      <c r="I94" s="250">
        <v>9.3992000000000006E-2</v>
      </c>
      <c r="J94" s="253">
        <v>45813.8</v>
      </c>
      <c r="K94" s="254">
        <v>4306.1000000000004</v>
      </c>
      <c r="L94" s="5">
        <v>6.16</v>
      </c>
    </row>
    <row r="95" spans="1:12">
      <c r="A95">
        <v>87</v>
      </c>
      <c r="B95" s="247">
        <v>0.14327899999999999</v>
      </c>
      <c r="C95" s="248">
        <v>0.13370099999999999</v>
      </c>
      <c r="D95" s="251">
        <v>27331.599999999999</v>
      </c>
      <c r="E95" s="252">
        <v>3654.3</v>
      </c>
      <c r="F95" s="5">
        <v>4.87</v>
      </c>
      <c r="G95" t="s">
        <v>19</v>
      </c>
      <c r="H95" s="249">
        <v>0.108061</v>
      </c>
      <c r="I95" s="250">
        <v>0.102521</v>
      </c>
      <c r="J95" s="253">
        <v>41507.599999999999</v>
      </c>
      <c r="K95" s="254">
        <v>4255.3999999999996</v>
      </c>
      <c r="L95" s="5">
        <v>5.74</v>
      </c>
    </row>
    <row r="96" spans="1:12">
      <c r="A96">
        <v>88</v>
      </c>
      <c r="B96" s="247">
        <v>0.16298299999999999</v>
      </c>
      <c r="C96" s="248">
        <v>0.150702</v>
      </c>
      <c r="D96" s="251">
        <v>23677.4</v>
      </c>
      <c r="E96" s="252">
        <v>3568.2</v>
      </c>
      <c r="F96" s="5">
        <v>4.54</v>
      </c>
      <c r="G96" t="s">
        <v>19</v>
      </c>
      <c r="H96" s="249">
        <v>0.11466999999999999</v>
      </c>
      <c r="I96" s="250">
        <v>0.10845200000000001</v>
      </c>
      <c r="J96" s="253">
        <v>37252.199999999997</v>
      </c>
      <c r="K96" s="254">
        <v>4040.1</v>
      </c>
      <c r="L96" s="5">
        <v>5.34</v>
      </c>
    </row>
    <row r="97" spans="1:12">
      <c r="A97">
        <v>89</v>
      </c>
      <c r="B97" s="247">
        <v>0.163136</v>
      </c>
      <c r="C97" s="248">
        <v>0.15083299999999999</v>
      </c>
      <c r="D97" s="251">
        <v>20109.099999999999</v>
      </c>
      <c r="E97" s="252">
        <v>3033.1</v>
      </c>
      <c r="F97" s="5">
        <v>4.26</v>
      </c>
      <c r="G97" t="s">
        <v>19</v>
      </c>
      <c r="H97" s="249">
        <v>0.12590899999999999</v>
      </c>
      <c r="I97" s="250">
        <v>0.118452</v>
      </c>
      <c r="J97" s="253">
        <v>33212.1</v>
      </c>
      <c r="K97" s="254">
        <v>3934</v>
      </c>
      <c r="L97" s="5">
        <v>4.93</v>
      </c>
    </row>
    <row r="98" spans="1:12">
      <c r="A98">
        <v>90</v>
      </c>
      <c r="B98" s="247">
        <v>0.18091699999999999</v>
      </c>
      <c r="C98" s="248">
        <v>0.165909</v>
      </c>
      <c r="D98" s="251">
        <v>17076</v>
      </c>
      <c r="E98" s="252">
        <v>2833.1</v>
      </c>
      <c r="F98" s="5">
        <v>3.93</v>
      </c>
      <c r="G98" t="s">
        <v>19</v>
      </c>
      <c r="H98" s="249">
        <v>0.13616800000000001</v>
      </c>
      <c r="I98" s="250">
        <v>0.12748799999999999</v>
      </c>
      <c r="J98" s="253">
        <v>29278.1</v>
      </c>
      <c r="K98" s="254">
        <v>3732.6</v>
      </c>
      <c r="L98" s="5">
        <v>4.53</v>
      </c>
    </row>
    <row r="99" spans="1:12">
      <c r="A99">
        <v>91</v>
      </c>
      <c r="B99" s="247">
        <v>0.21235499999999999</v>
      </c>
      <c r="C99" s="248">
        <v>0.191972</v>
      </c>
      <c r="D99" s="251">
        <v>14242.9</v>
      </c>
      <c r="E99" s="252">
        <v>2734.2</v>
      </c>
      <c r="F99" s="5">
        <v>3.61</v>
      </c>
      <c r="G99" t="s">
        <v>19</v>
      </c>
      <c r="H99" s="249">
        <v>0.192218</v>
      </c>
      <c r="I99" s="250">
        <v>0.17536399999999999</v>
      </c>
      <c r="J99" s="253">
        <v>25545.5</v>
      </c>
      <c r="K99" s="254">
        <v>4479.8</v>
      </c>
      <c r="L99" s="5">
        <v>4.1100000000000003</v>
      </c>
    </row>
    <row r="100" spans="1:12">
      <c r="A100">
        <v>92</v>
      </c>
      <c r="B100" s="247">
        <v>0.249307</v>
      </c>
      <c r="C100" s="248">
        <v>0.22167500000000001</v>
      </c>
      <c r="D100" s="251">
        <v>11508.7</v>
      </c>
      <c r="E100" s="252">
        <v>2551.1999999999998</v>
      </c>
      <c r="F100" s="5">
        <v>3.35</v>
      </c>
      <c r="G100" t="s">
        <v>19</v>
      </c>
      <c r="H100" s="249">
        <v>0.163054</v>
      </c>
      <c r="I100" s="250">
        <v>0.15076300000000001</v>
      </c>
      <c r="J100" s="253">
        <v>21065.7</v>
      </c>
      <c r="K100" s="254">
        <v>3175.9</v>
      </c>
      <c r="L100" s="5">
        <v>3.88</v>
      </c>
    </row>
    <row r="101" spans="1:12">
      <c r="A101">
        <v>93</v>
      </c>
      <c r="B101" s="247">
        <v>0.29644300000000001</v>
      </c>
      <c r="C101" s="248">
        <v>0.25817600000000002</v>
      </c>
      <c r="D101" s="251">
        <v>8957.5</v>
      </c>
      <c r="E101" s="252">
        <v>2312.6</v>
      </c>
      <c r="F101" s="5">
        <v>3.16</v>
      </c>
      <c r="G101" t="s">
        <v>19</v>
      </c>
      <c r="H101" s="249">
        <v>0.22357199999999999</v>
      </c>
      <c r="I101" s="250">
        <v>0.20109299999999999</v>
      </c>
      <c r="J101" s="253">
        <v>17889.8</v>
      </c>
      <c r="K101" s="254">
        <v>3597.5</v>
      </c>
      <c r="L101" s="5">
        <v>3.48</v>
      </c>
    </row>
    <row r="102" spans="1:12">
      <c r="A102">
        <v>94</v>
      </c>
      <c r="B102" s="247">
        <v>0.25961499999999998</v>
      </c>
      <c r="C102" s="248">
        <v>0.22978699999999999</v>
      </c>
      <c r="D102" s="251">
        <v>6644.9</v>
      </c>
      <c r="E102" s="252">
        <v>1526.9</v>
      </c>
      <c r="F102" s="5">
        <v>3.08</v>
      </c>
      <c r="G102" t="s">
        <v>19</v>
      </c>
      <c r="H102" s="249">
        <v>0.28871000000000002</v>
      </c>
      <c r="I102" s="250">
        <v>0.25229000000000001</v>
      </c>
      <c r="J102" s="253">
        <v>14292.3</v>
      </c>
      <c r="K102" s="254">
        <v>3605.8</v>
      </c>
      <c r="L102" s="5">
        <v>3.24</v>
      </c>
    </row>
    <row r="103" spans="1:12">
      <c r="A103">
        <v>95</v>
      </c>
      <c r="B103" s="247">
        <v>0.27007300000000001</v>
      </c>
      <c r="C103" s="248">
        <v>0.23794199999999999</v>
      </c>
      <c r="D103" s="251">
        <v>5118</v>
      </c>
      <c r="E103" s="252">
        <v>1217.8</v>
      </c>
      <c r="F103" s="5">
        <v>2.85</v>
      </c>
      <c r="G103" t="s">
        <v>19</v>
      </c>
      <c r="H103" s="249">
        <v>0.26335199999999997</v>
      </c>
      <c r="I103" s="250">
        <v>0.23271</v>
      </c>
      <c r="J103" s="253">
        <v>10686.5</v>
      </c>
      <c r="K103" s="254">
        <v>2486.8000000000002</v>
      </c>
      <c r="L103" s="5">
        <v>3.16</v>
      </c>
    </row>
    <row r="104" spans="1:12">
      <c r="A104">
        <v>96</v>
      </c>
      <c r="B104" s="247">
        <v>0.207317</v>
      </c>
      <c r="C104" s="248">
        <v>0.18784500000000001</v>
      </c>
      <c r="D104" s="251">
        <v>3900.2</v>
      </c>
      <c r="E104" s="252">
        <v>732.6</v>
      </c>
      <c r="F104" s="5">
        <v>2.58</v>
      </c>
      <c r="G104" t="s">
        <v>19</v>
      </c>
      <c r="H104" s="249">
        <v>0.28350500000000001</v>
      </c>
      <c r="I104" s="250">
        <v>0.248307</v>
      </c>
      <c r="J104" s="253">
        <v>8199.6</v>
      </c>
      <c r="K104" s="254">
        <v>2036</v>
      </c>
      <c r="L104" s="5">
        <v>2.96</v>
      </c>
    </row>
    <row r="105" spans="1:12">
      <c r="A105">
        <v>97</v>
      </c>
      <c r="B105" s="247">
        <v>0.36666700000000002</v>
      </c>
      <c r="C105" s="248">
        <v>0.309859</v>
      </c>
      <c r="D105" s="251">
        <v>3167.6</v>
      </c>
      <c r="E105" s="252">
        <v>981.5</v>
      </c>
      <c r="F105" s="5">
        <v>2.0699999999999998</v>
      </c>
      <c r="G105" t="s">
        <v>19</v>
      </c>
      <c r="H105" s="249">
        <v>0.26351400000000003</v>
      </c>
      <c r="I105" s="250">
        <v>0.23283599999999999</v>
      </c>
      <c r="J105" s="253">
        <v>6163.6</v>
      </c>
      <c r="K105" s="254">
        <v>1435.1</v>
      </c>
      <c r="L105" s="5">
        <v>2.78</v>
      </c>
    </row>
    <row r="106" spans="1:12">
      <c r="A106">
        <v>98</v>
      </c>
      <c r="B106" s="247">
        <v>0.56521699999999997</v>
      </c>
      <c r="C106" s="248">
        <v>0.44067800000000001</v>
      </c>
      <c r="D106" s="251">
        <v>2186.1</v>
      </c>
      <c r="E106" s="252">
        <v>963.4</v>
      </c>
      <c r="F106" s="5">
        <v>1.77</v>
      </c>
      <c r="G106" t="s">
        <v>19</v>
      </c>
      <c r="H106" s="249">
        <v>0.33160600000000001</v>
      </c>
      <c r="I106" s="250">
        <v>0.28444399999999997</v>
      </c>
      <c r="J106" s="253">
        <v>4728.5</v>
      </c>
      <c r="K106" s="254">
        <v>1345</v>
      </c>
      <c r="L106" s="5">
        <v>2.4700000000000002</v>
      </c>
    </row>
    <row r="107" spans="1:12">
      <c r="A107">
        <v>99</v>
      </c>
      <c r="B107" s="247">
        <v>0.56000000000000005</v>
      </c>
      <c r="C107" s="248">
        <v>0.4375</v>
      </c>
      <c r="D107" s="251">
        <v>1222.7</v>
      </c>
      <c r="E107" s="252">
        <v>534.9</v>
      </c>
      <c r="F107" s="5">
        <v>1.77</v>
      </c>
      <c r="G107" t="s">
        <v>19</v>
      </c>
      <c r="H107" s="249">
        <v>0.282051</v>
      </c>
      <c r="I107" s="250">
        <v>0.24719099999999999</v>
      </c>
      <c r="J107" s="253">
        <v>3383.5</v>
      </c>
      <c r="K107" s="254">
        <v>836.4</v>
      </c>
      <c r="L107" s="5">
        <v>2.25</v>
      </c>
    </row>
    <row r="108" spans="1:12">
      <c r="A108">
        <v>100</v>
      </c>
      <c r="B108" s="247">
        <v>0.77777799999999997</v>
      </c>
      <c r="C108" s="248">
        <v>0.56000000000000005</v>
      </c>
      <c r="D108" s="251">
        <v>687.8</v>
      </c>
      <c r="E108" s="252">
        <v>385.2</v>
      </c>
      <c r="F108" s="5">
        <v>1.75</v>
      </c>
      <c r="G108" t="s">
        <v>19</v>
      </c>
      <c r="H108" s="249">
        <v>0.54545500000000002</v>
      </c>
      <c r="I108" s="250">
        <v>0.42857099999999998</v>
      </c>
      <c r="J108" s="253">
        <v>2547.1</v>
      </c>
      <c r="K108" s="254">
        <v>1091.5999999999999</v>
      </c>
      <c r="L108" s="5">
        <v>1.83</v>
      </c>
    </row>
  </sheetData>
  <mergeCells count="3">
    <mergeCell ref="K1:L1"/>
    <mergeCell ref="B6:F6"/>
    <mergeCell ref="H6:L6"/>
  </mergeCells>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108"/>
  <sheetViews>
    <sheetView workbookViewId="0"/>
  </sheetViews>
  <sheetFormatPr defaultRowHeight="12.5"/>
  <sheetData>
    <row r="1" spans="1:12" ht="13">
      <c r="A1" s="3" t="s">
        <v>7</v>
      </c>
      <c r="B1" s="3"/>
      <c r="C1" s="3"/>
      <c r="D1" s="3"/>
      <c r="E1" s="3"/>
      <c r="F1" s="3"/>
      <c r="G1" s="3"/>
      <c r="H1" s="3"/>
      <c r="I1" s="3"/>
      <c r="J1" s="3"/>
      <c r="K1" s="355" t="str">
        <f>HYPERLINK("#'Contents'!A1", "Back to contents")</f>
        <v>Back to contents</v>
      </c>
      <c r="L1" s="35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49</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56" t="s">
        <v>12</v>
      </c>
      <c r="C6" s="356"/>
      <c r="D6" s="356"/>
      <c r="E6" s="356"/>
      <c r="F6" s="356"/>
      <c r="H6" s="356" t="s">
        <v>13</v>
      </c>
      <c r="I6" s="356"/>
      <c r="J6" s="356"/>
      <c r="K6" s="356"/>
      <c r="L6" s="35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239">
        <v>5.3990000000000002E-3</v>
      </c>
      <c r="C8" s="240">
        <v>5.385E-3</v>
      </c>
      <c r="D8" s="243">
        <v>100000</v>
      </c>
      <c r="E8" s="244">
        <v>538.5</v>
      </c>
      <c r="F8" s="5">
        <v>77.2</v>
      </c>
      <c r="G8" t="s">
        <v>19</v>
      </c>
      <c r="H8" s="241">
        <v>5.0429999999999997E-3</v>
      </c>
      <c r="I8" s="242">
        <v>5.0309999999999999E-3</v>
      </c>
      <c r="J8" s="245">
        <v>100000</v>
      </c>
      <c r="K8" s="246">
        <v>503.1</v>
      </c>
      <c r="L8" s="5">
        <v>81.41</v>
      </c>
    </row>
    <row r="9" spans="1:12">
      <c r="A9">
        <v>1</v>
      </c>
      <c r="B9" s="239">
        <v>3.0699999999999998E-4</v>
      </c>
      <c r="C9" s="240">
        <v>3.0699999999999998E-4</v>
      </c>
      <c r="D9" s="243">
        <v>99461.5</v>
      </c>
      <c r="E9" s="244">
        <v>30.5</v>
      </c>
      <c r="F9" s="5">
        <v>76.61</v>
      </c>
      <c r="G9" t="s">
        <v>19</v>
      </c>
      <c r="H9" s="241">
        <v>5.6400000000000005E-4</v>
      </c>
      <c r="I9" s="242">
        <v>5.6400000000000005E-4</v>
      </c>
      <c r="J9" s="245">
        <v>99496.9</v>
      </c>
      <c r="K9" s="246">
        <v>56.1</v>
      </c>
      <c r="L9" s="5">
        <v>80.819999999999993</v>
      </c>
    </row>
    <row r="10" spans="1:12">
      <c r="A10">
        <v>2</v>
      </c>
      <c r="B10" s="239">
        <v>2.41E-4</v>
      </c>
      <c r="C10" s="240">
        <v>2.41E-4</v>
      </c>
      <c r="D10" s="243">
        <v>99431</v>
      </c>
      <c r="E10" s="244">
        <v>23.9</v>
      </c>
      <c r="F10" s="5">
        <v>75.64</v>
      </c>
      <c r="G10" t="s">
        <v>19</v>
      </c>
      <c r="H10" s="241">
        <v>1.7000000000000001E-4</v>
      </c>
      <c r="I10" s="242">
        <v>1.7000000000000001E-4</v>
      </c>
      <c r="J10" s="245">
        <v>99440.9</v>
      </c>
      <c r="K10" s="246">
        <v>16.899999999999999</v>
      </c>
      <c r="L10" s="5">
        <v>79.87</v>
      </c>
    </row>
    <row r="11" spans="1:12">
      <c r="A11">
        <v>3</v>
      </c>
      <c r="B11" s="239">
        <v>2.5300000000000002E-4</v>
      </c>
      <c r="C11" s="240">
        <v>2.5300000000000002E-4</v>
      </c>
      <c r="D11" s="243">
        <v>99407.1</v>
      </c>
      <c r="E11" s="244">
        <v>25.1</v>
      </c>
      <c r="F11" s="5">
        <v>74.650000000000006</v>
      </c>
      <c r="G11" t="s">
        <v>19</v>
      </c>
      <c r="H11" s="241">
        <v>8.7999999999999998E-5</v>
      </c>
      <c r="I11" s="242">
        <v>8.7999999999999998E-5</v>
      </c>
      <c r="J11" s="245">
        <v>99424</v>
      </c>
      <c r="K11" s="246">
        <v>8.8000000000000007</v>
      </c>
      <c r="L11" s="5">
        <v>78.88</v>
      </c>
    </row>
    <row r="12" spans="1:12">
      <c r="A12">
        <v>4</v>
      </c>
      <c r="B12" s="239">
        <v>0</v>
      </c>
      <c r="C12" s="240">
        <v>0</v>
      </c>
      <c r="D12" s="243">
        <v>99382</v>
      </c>
      <c r="E12" s="244">
        <v>0</v>
      </c>
      <c r="F12" s="5">
        <v>73.67</v>
      </c>
      <c r="G12" t="s">
        <v>19</v>
      </c>
      <c r="H12" s="241">
        <v>2.7099999999999997E-4</v>
      </c>
      <c r="I12" s="242">
        <v>2.7099999999999997E-4</v>
      </c>
      <c r="J12" s="245">
        <v>99415.2</v>
      </c>
      <c r="K12" s="246">
        <v>27</v>
      </c>
      <c r="L12" s="5">
        <v>77.89</v>
      </c>
    </row>
    <row r="13" spans="1:12">
      <c r="A13">
        <v>5</v>
      </c>
      <c r="B13" s="239">
        <v>0</v>
      </c>
      <c r="C13" s="240">
        <v>0</v>
      </c>
      <c r="D13" s="243">
        <v>99382</v>
      </c>
      <c r="E13" s="244">
        <v>0</v>
      </c>
      <c r="F13" s="5">
        <v>72.67</v>
      </c>
      <c r="G13" t="s">
        <v>19</v>
      </c>
      <c r="H13" s="241">
        <v>1.85E-4</v>
      </c>
      <c r="I13" s="242">
        <v>1.85E-4</v>
      </c>
      <c r="J13" s="245">
        <v>99388.2</v>
      </c>
      <c r="K13" s="246">
        <v>18.399999999999999</v>
      </c>
      <c r="L13" s="5">
        <v>76.91</v>
      </c>
    </row>
    <row r="14" spans="1:12">
      <c r="A14">
        <v>6</v>
      </c>
      <c r="B14" s="239">
        <v>3.5799999999999997E-4</v>
      </c>
      <c r="C14" s="240">
        <v>3.5799999999999997E-4</v>
      </c>
      <c r="D14" s="243">
        <v>99382</v>
      </c>
      <c r="E14" s="244">
        <v>35.6</v>
      </c>
      <c r="F14" s="5">
        <v>71.67</v>
      </c>
      <c r="G14" t="s">
        <v>19</v>
      </c>
      <c r="H14" s="241">
        <v>0</v>
      </c>
      <c r="I14" s="242">
        <v>0</v>
      </c>
      <c r="J14" s="245">
        <v>99369.9</v>
      </c>
      <c r="K14" s="246">
        <v>0</v>
      </c>
      <c r="L14" s="5">
        <v>75.92</v>
      </c>
    </row>
    <row r="15" spans="1:12">
      <c r="A15">
        <v>7</v>
      </c>
      <c r="B15" s="239">
        <v>1.7899999999999999E-4</v>
      </c>
      <c r="C15" s="240">
        <v>1.7899999999999999E-4</v>
      </c>
      <c r="D15" s="243">
        <v>99346.4</v>
      </c>
      <c r="E15" s="244">
        <v>17.8</v>
      </c>
      <c r="F15" s="5">
        <v>70.7</v>
      </c>
      <c r="G15" t="s">
        <v>19</v>
      </c>
      <c r="H15" s="241">
        <v>0</v>
      </c>
      <c r="I15" s="242">
        <v>0</v>
      </c>
      <c r="J15" s="245">
        <v>99369.9</v>
      </c>
      <c r="K15" s="246">
        <v>0</v>
      </c>
      <c r="L15" s="5">
        <v>74.92</v>
      </c>
    </row>
    <row r="16" spans="1:12">
      <c r="A16">
        <v>8</v>
      </c>
      <c r="B16" s="239">
        <v>0</v>
      </c>
      <c r="C16" s="240">
        <v>0</v>
      </c>
      <c r="D16" s="243">
        <v>99328.7</v>
      </c>
      <c r="E16" s="244">
        <v>0</v>
      </c>
      <c r="F16" s="5">
        <v>69.709999999999994</v>
      </c>
      <c r="G16" t="s">
        <v>19</v>
      </c>
      <c r="H16" s="241">
        <v>1.8599999999999999E-4</v>
      </c>
      <c r="I16" s="242">
        <v>1.8599999999999999E-4</v>
      </c>
      <c r="J16" s="245">
        <v>99369.9</v>
      </c>
      <c r="K16" s="246">
        <v>18.5</v>
      </c>
      <c r="L16" s="5">
        <v>73.92</v>
      </c>
    </row>
    <row r="17" spans="1:12">
      <c r="A17">
        <v>9</v>
      </c>
      <c r="B17" s="239">
        <v>2.5099999999999998E-4</v>
      </c>
      <c r="C17" s="240">
        <v>2.5099999999999998E-4</v>
      </c>
      <c r="D17" s="243">
        <v>99328.7</v>
      </c>
      <c r="E17" s="244">
        <v>24.9</v>
      </c>
      <c r="F17" s="5">
        <v>68.709999999999994</v>
      </c>
      <c r="G17" t="s">
        <v>19</v>
      </c>
      <c r="H17" s="241">
        <v>2.7099999999999997E-4</v>
      </c>
      <c r="I17" s="242">
        <v>2.7099999999999997E-4</v>
      </c>
      <c r="J17" s="245">
        <v>99351.4</v>
      </c>
      <c r="K17" s="246">
        <v>26.9</v>
      </c>
      <c r="L17" s="5">
        <v>72.94</v>
      </c>
    </row>
    <row r="18" spans="1:12">
      <c r="A18">
        <v>10</v>
      </c>
      <c r="B18" s="239">
        <v>8.1000000000000004E-5</v>
      </c>
      <c r="C18" s="240">
        <v>8.1000000000000004E-5</v>
      </c>
      <c r="D18" s="243">
        <v>99303.7</v>
      </c>
      <c r="E18" s="244">
        <v>8.1</v>
      </c>
      <c r="F18" s="5">
        <v>67.73</v>
      </c>
      <c r="G18" t="s">
        <v>19</v>
      </c>
      <c r="H18" s="241">
        <v>0</v>
      </c>
      <c r="I18" s="242">
        <v>0</v>
      </c>
      <c r="J18" s="245">
        <v>99324.5</v>
      </c>
      <c r="K18" s="246">
        <v>0</v>
      </c>
      <c r="L18" s="5">
        <v>71.959999999999994</v>
      </c>
    </row>
    <row r="19" spans="1:12">
      <c r="A19">
        <v>11</v>
      </c>
      <c r="B19" s="239">
        <v>3.2200000000000002E-4</v>
      </c>
      <c r="C19" s="240">
        <v>3.2200000000000002E-4</v>
      </c>
      <c r="D19" s="243">
        <v>99295.6</v>
      </c>
      <c r="E19" s="244">
        <v>32</v>
      </c>
      <c r="F19" s="5">
        <v>66.73</v>
      </c>
      <c r="G19" t="s">
        <v>19</v>
      </c>
      <c r="H19" s="241">
        <v>0</v>
      </c>
      <c r="I19" s="242">
        <v>0</v>
      </c>
      <c r="J19" s="245">
        <v>99324.5</v>
      </c>
      <c r="K19" s="246">
        <v>0</v>
      </c>
      <c r="L19" s="5">
        <v>70.959999999999994</v>
      </c>
    </row>
    <row r="20" spans="1:12">
      <c r="A20">
        <v>12</v>
      </c>
      <c r="B20" s="239">
        <v>1.5899999999999999E-4</v>
      </c>
      <c r="C20" s="240">
        <v>1.5899999999999999E-4</v>
      </c>
      <c r="D20" s="243">
        <v>99263.7</v>
      </c>
      <c r="E20" s="244">
        <v>15.7</v>
      </c>
      <c r="F20" s="5">
        <v>65.760000000000005</v>
      </c>
      <c r="G20" t="s">
        <v>19</v>
      </c>
      <c r="H20" s="241">
        <v>8.2999999999999998E-5</v>
      </c>
      <c r="I20" s="242">
        <v>8.2999999999999998E-5</v>
      </c>
      <c r="J20" s="245">
        <v>99324.5</v>
      </c>
      <c r="K20" s="246">
        <v>8.1999999999999993</v>
      </c>
      <c r="L20" s="5">
        <v>69.959999999999994</v>
      </c>
    </row>
    <row r="21" spans="1:12">
      <c r="A21">
        <v>13</v>
      </c>
      <c r="B21" s="239">
        <v>0</v>
      </c>
      <c r="C21" s="240">
        <v>0</v>
      </c>
      <c r="D21" s="243">
        <v>99247.9</v>
      </c>
      <c r="E21" s="244">
        <v>0</v>
      </c>
      <c r="F21" s="5">
        <v>64.77</v>
      </c>
      <c r="G21" t="s">
        <v>19</v>
      </c>
      <c r="H21" s="241">
        <v>1.6899999999999999E-4</v>
      </c>
      <c r="I21" s="242">
        <v>1.6899999999999999E-4</v>
      </c>
      <c r="J21" s="245">
        <v>99316.3</v>
      </c>
      <c r="K21" s="246">
        <v>16.8</v>
      </c>
      <c r="L21" s="5">
        <v>68.959999999999994</v>
      </c>
    </row>
    <row r="22" spans="1:12">
      <c r="A22">
        <v>14</v>
      </c>
      <c r="B22" s="239">
        <v>7.8999999999999996E-5</v>
      </c>
      <c r="C22" s="240">
        <v>7.8999999999999996E-5</v>
      </c>
      <c r="D22" s="243">
        <v>99247.9</v>
      </c>
      <c r="E22" s="244">
        <v>7.8</v>
      </c>
      <c r="F22" s="5">
        <v>63.77</v>
      </c>
      <c r="G22" t="s">
        <v>19</v>
      </c>
      <c r="H22" s="241">
        <v>8.2999999999999998E-5</v>
      </c>
      <c r="I22" s="242">
        <v>8.2999999999999998E-5</v>
      </c>
      <c r="J22" s="245">
        <v>99299.5</v>
      </c>
      <c r="K22" s="246">
        <v>8.3000000000000007</v>
      </c>
      <c r="L22" s="5">
        <v>67.97</v>
      </c>
    </row>
    <row r="23" spans="1:12">
      <c r="A23">
        <v>15</v>
      </c>
      <c r="B23" s="239">
        <v>3.9199999999999999E-4</v>
      </c>
      <c r="C23" s="240">
        <v>3.9199999999999999E-4</v>
      </c>
      <c r="D23" s="243">
        <v>99240.1</v>
      </c>
      <c r="E23" s="244">
        <v>38.9</v>
      </c>
      <c r="F23" s="5">
        <v>62.77</v>
      </c>
      <c r="G23" t="s">
        <v>19</v>
      </c>
      <c r="H23" s="241">
        <v>2.42E-4</v>
      </c>
      <c r="I23" s="242">
        <v>2.42E-4</v>
      </c>
      <c r="J23" s="245">
        <v>99291.199999999997</v>
      </c>
      <c r="K23" s="246">
        <v>24</v>
      </c>
      <c r="L23" s="5">
        <v>66.98</v>
      </c>
    </row>
    <row r="24" spans="1:12">
      <c r="A24">
        <v>16</v>
      </c>
      <c r="B24" s="239">
        <v>3.1500000000000001E-4</v>
      </c>
      <c r="C24" s="240">
        <v>3.1500000000000001E-4</v>
      </c>
      <c r="D24" s="243">
        <v>99201.2</v>
      </c>
      <c r="E24" s="244">
        <v>31.3</v>
      </c>
      <c r="F24" s="5">
        <v>61.79</v>
      </c>
      <c r="G24" t="s">
        <v>19</v>
      </c>
      <c r="H24" s="241">
        <v>4.0400000000000001E-4</v>
      </c>
      <c r="I24" s="242">
        <v>4.0400000000000001E-4</v>
      </c>
      <c r="J24" s="245">
        <v>99267.199999999997</v>
      </c>
      <c r="K24" s="246">
        <v>40.1</v>
      </c>
      <c r="L24" s="5">
        <v>65.989999999999995</v>
      </c>
    </row>
    <row r="25" spans="1:12">
      <c r="A25">
        <v>17</v>
      </c>
      <c r="B25" s="239">
        <v>8.4500000000000005E-4</v>
      </c>
      <c r="C25" s="240">
        <v>8.4400000000000002E-4</v>
      </c>
      <c r="D25" s="243">
        <v>99170</v>
      </c>
      <c r="E25" s="244">
        <v>83.7</v>
      </c>
      <c r="F25" s="5">
        <v>60.81</v>
      </c>
      <c r="G25" t="s">
        <v>19</v>
      </c>
      <c r="H25" s="241">
        <v>3.2200000000000002E-4</v>
      </c>
      <c r="I25" s="242">
        <v>3.21E-4</v>
      </c>
      <c r="J25" s="245">
        <v>99227.1</v>
      </c>
      <c r="K25" s="246">
        <v>31.9</v>
      </c>
      <c r="L25" s="5">
        <v>65.02</v>
      </c>
    </row>
    <row r="26" spans="1:12">
      <c r="A26">
        <v>18</v>
      </c>
      <c r="B26" s="239">
        <v>6.7100000000000005E-4</v>
      </c>
      <c r="C26" s="240">
        <v>6.7100000000000005E-4</v>
      </c>
      <c r="D26" s="243">
        <v>99086.3</v>
      </c>
      <c r="E26" s="244">
        <v>66.400000000000006</v>
      </c>
      <c r="F26" s="5">
        <v>59.87</v>
      </c>
      <c r="G26" t="s">
        <v>19</v>
      </c>
      <c r="H26" s="241">
        <v>2.3499999999999999E-4</v>
      </c>
      <c r="I26" s="242">
        <v>2.3499999999999999E-4</v>
      </c>
      <c r="J26" s="245">
        <v>99195.199999999997</v>
      </c>
      <c r="K26" s="246">
        <v>23.3</v>
      </c>
      <c r="L26" s="5">
        <v>64.040000000000006</v>
      </c>
    </row>
    <row r="27" spans="1:12">
      <c r="A27">
        <v>19</v>
      </c>
      <c r="B27" s="239">
        <v>9.9400000000000009E-4</v>
      </c>
      <c r="C27" s="240">
        <v>9.9400000000000009E-4</v>
      </c>
      <c r="D27" s="243">
        <v>99019.8</v>
      </c>
      <c r="E27" s="244">
        <v>98.4</v>
      </c>
      <c r="F27" s="5">
        <v>58.9</v>
      </c>
      <c r="G27" t="s">
        <v>19</v>
      </c>
      <c r="H27" s="241">
        <v>8.7900000000000001E-4</v>
      </c>
      <c r="I27" s="242">
        <v>8.7799999999999998E-4</v>
      </c>
      <c r="J27" s="245">
        <v>99171.9</v>
      </c>
      <c r="K27" s="246">
        <v>87.1</v>
      </c>
      <c r="L27" s="5">
        <v>63.06</v>
      </c>
    </row>
    <row r="28" spans="1:12">
      <c r="A28">
        <v>20</v>
      </c>
      <c r="B28" s="239">
        <v>1.572E-3</v>
      </c>
      <c r="C28" s="240">
        <v>1.5709999999999999E-3</v>
      </c>
      <c r="D28" s="243">
        <v>98921.4</v>
      </c>
      <c r="E28" s="244">
        <v>155.4</v>
      </c>
      <c r="F28" s="5">
        <v>57.96</v>
      </c>
      <c r="G28" t="s">
        <v>19</v>
      </c>
      <c r="H28" s="241">
        <v>4.9399999999999997E-4</v>
      </c>
      <c r="I28" s="242">
        <v>4.9399999999999997E-4</v>
      </c>
      <c r="J28" s="245">
        <v>99084.800000000003</v>
      </c>
      <c r="K28" s="246">
        <v>49</v>
      </c>
      <c r="L28" s="5">
        <v>62.11</v>
      </c>
    </row>
    <row r="29" spans="1:12">
      <c r="A29">
        <v>21</v>
      </c>
      <c r="B29" s="239">
        <v>1.1739999999999999E-3</v>
      </c>
      <c r="C29" s="240">
        <v>1.1739999999999999E-3</v>
      </c>
      <c r="D29" s="243">
        <v>98766</v>
      </c>
      <c r="E29" s="244">
        <v>115.9</v>
      </c>
      <c r="F29" s="5">
        <v>57.05</v>
      </c>
      <c r="G29" t="s">
        <v>19</v>
      </c>
      <c r="H29" s="241">
        <v>8.0000000000000007E-5</v>
      </c>
      <c r="I29" s="242">
        <v>8.0000000000000007E-5</v>
      </c>
      <c r="J29" s="245">
        <v>99035.8</v>
      </c>
      <c r="K29" s="246">
        <v>8</v>
      </c>
      <c r="L29" s="5">
        <v>61.14</v>
      </c>
    </row>
    <row r="30" spans="1:12">
      <c r="A30">
        <v>22</v>
      </c>
      <c r="B30" s="239">
        <v>7.7300000000000003E-4</v>
      </c>
      <c r="C30" s="240">
        <v>7.7300000000000003E-4</v>
      </c>
      <c r="D30" s="243">
        <v>98650.1</v>
      </c>
      <c r="E30" s="244">
        <v>76.2</v>
      </c>
      <c r="F30" s="5">
        <v>56.12</v>
      </c>
      <c r="G30" t="s">
        <v>19</v>
      </c>
      <c r="H30" s="241">
        <v>1.5799999999999999E-4</v>
      </c>
      <c r="I30" s="242">
        <v>1.5799999999999999E-4</v>
      </c>
      <c r="J30" s="245">
        <v>99027.8</v>
      </c>
      <c r="K30" s="246">
        <v>15.6</v>
      </c>
      <c r="L30" s="5">
        <v>60.15</v>
      </c>
    </row>
    <row r="31" spans="1:12">
      <c r="A31">
        <v>23</v>
      </c>
      <c r="B31" s="239">
        <v>8.5700000000000001E-4</v>
      </c>
      <c r="C31" s="240">
        <v>8.5599999999999999E-4</v>
      </c>
      <c r="D31" s="243">
        <v>98573.8</v>
      </c>
      <c r="E31" s="244">
        <v>84.4</v>
      </c>
      <c r="F31" s="5">
        <v>55.16</v>
      </c>
      <c r="G31" t="s">
        <v>19</v>
      </c>
      <c r="H31" s="241">
        <v>2.34E-4</v>
      </c>
      <c r="I31" s="242">
        <v>2.34E-4</v>
      </c>
      <c r="J31" s="245">
        <v>99012.2</v>
      </c>
      <c r="K31" s="246">
        <v>23.2</v>
      </c>
      <c r="L31" s="5">
        <v>59.16</v>
      </c>
    </row>
    <row r="32" spans="1:12">
      <c r="A32">
        <v>24</v>
      </c>
      <c r="B32" s="239">
        <v>1.1659999999999999E-3</v>
      </c>
      <c r="C32" s="240">
        <v>1.1659999999999999E-3</v>
      </c>
      <c r="D32" s="243">
        <v>98489.4</v>
      </c>
      <c r="E32" s="244">
        <v>114.8</v>
      </c>
      <c r="F32" s="5">
        <v>54.21</v>
      </c>
      <c r="G32" t="s">
        <v>19</v>
      </c>
      <c r="H32" s="241">
        <v>3.1E-4</v>
      </c>
      <c r="I32" s="242">
        <v>3.1E-4</v>
      </c>
      <c r="J32" s="245">
        <v>98989</v>
      </c>
      <c r="K32" s="246">
        <v>30.7</v>
      </c>
      <c r="L32" s="5">
        <v>58.17</v>
      </c>
    </row>
    <row r="33" spans="1:12">
      <c r="A33">
        <v>25</v>
      </c>
      <c r="B33" s="239">
        <v>1.2780000000000001E-3</v>
      </c>
      <c r="C33" s="240">
        <v>1.2769999999999999E-3</v>
      </c>
      <c r="D33" s="243">
        <v>98374.6</v>
      </c>
      <c r="E33" s="244">
        <v>125.6</v>
      </c>
      <c r="F33" s="5">
        <v>53.27</v>
      </c>
      <c r="G33" t="s">
        <v>19</v>
      </c>
      <c r="H33" s="241">
        <v>2.3499999999999999E-4</v>
      </c>
      <c r="I33" s="242">
        <v>2.3499999999999999E-4</v>
      </c>
      <c r="J33" s="245">
        <v>98958.3</v>
      </c>
      <c r="K33" s="246">
        <v>23.3</v>
      </c>
      <c r="L33" s="5">
        <v>57.19</v>
      </c>
    </row>
    <row r="34" spans="1:12">
      <c r="A34">
        <v>26</v>
      </c>
      <c r="B34" s="239">
        <v>1.364E-3</v>
      </c>
      <c r="C34" s="240">
        <v>1.3630000000000001E-3</v>
      </c>
      <c r="D34" s="243">
        <v>98249</v>
      </c>
      <c r="E34" s="244">
        <v>133.9</v>
      </c>
      <c r="F34" s="5">
        <v>52.34</v>
      </c>
      <c r="G34" t="s">
        <v>19</v>
      </c>
      <c r="H34" s="241">
        <v>1.56E-4</v>
      </c>
      <c r="I34" s="242">
        <v>1.56E-4</v>
      </c>
      <c r="J34" s="245">
        <v>98935</v>
      </c>
      <c r="K34" s="246">
        <v>15.4</v>
      </c>
      <c r="L34" s="5">
        <v>56.2</v>
      </c>
    </row>
    <row r="35" spans="1:12">
      <c r="A35">
        <v>27</v>
      </c>
      <c r="B35" s="239">
        <v>1.322E-3</v>
      </c>
      <c r="C35" s="240">
        <v>1.3209999999999999E-3</v>
      </c>
      <c r="D35" s="243">
        <v>98115.1</v>
      </c>
      <c r="E35" s="244">
        <v>129.6</v>
      </c>
      <c r="F35" s="5">
        <v>51.41</v>
      </c>
      <c r="G35" t="s">
        <v>19</v>
      </c>
      <c r="H35" s="241">
        <v>7.9600000000000005E-4</v>
      </c>
      <c r="I35" s="242">
        <v>7.9500000000000003E-4</v>
      </c>
      <c r="J35" s="245">
        <v>98919.6</v>
      </c>
      <c r="K35" s="246">
        <v>78.7</v>
      </c>
      <c r="L35" s="5">
        <v>55.21</v>
      </c>
    </row>
    <row r="36" spans="1:12">
      <c r="A36">
        <v>28</v>
      </c>
      <c r="B36" s="239">
        <v>7.2800000000000002E-4</v>
      </c>
      <c r="C36" s="240">
        <v>7.2800000000000002E-4</v>
      </c>
      <c r="D36" s="243">
        <v>97985.5</v>
      </c>
      <c r="E36" s="244">
        <v>71.3</v>
      </c>
      <c r="F36" s="5">
        <v>50.48</v>
      </c>
      <c r="G36" t="s">
        <v>19</v>
      </c>
      <c r="H36" s="241">
        <v>6.2200000000000005E-4</v>
      </c>
      <c r="I36" s="242">
        <v>6.2200000000000005E-4</v>
      </c>
      <c r="J36" s="245">
        <v>98840.9</v>
      </c>
      <c r="K36" s="246">
        <v>61.5</v>
      </c>
      <c r="L36" s="5">
        <v>54.25</v>
      </c>
    </row>
    <row r="37" spans="1:12">
      <c r="A37">
        <v>29</v>
      </c>
      <c r="B37" s="239">
        <v>7.2400000000000003E-4</v>
      </c>
      <c r="C37" s="240">
        <v>7.2400000000000003E-4</v>
      </c>
      <c r="D37" s="243">
        <v>97914.1</v>
      </c>
      <c r="E37" s="244">
        <v>70.900000000000006</v>
      </c>
      <c r="F37" s="5">
        <v>49.51</v>
      </c>
      <c r="G37" t="s">
        <v>19</v>
      </c>
      <c r="H37" s="241">
        <v>3.8999999999999999E-4</v>
      </c>
      <c r="I37" s="242">
        <v>3.8999999999999999E-4</v>
      </c>
      <c r="J37" s="245">
        <v>98779.5</v>
      </c>
      <c r="K37" s="246">
        <v>38.5</v>
      </c>
      <c r="L37" s="5">
        <v>53.29</v>
      </c>
    </row>
    <row r="38" spans="1:12">
      <c r="A38">
        <v>30</v>
      </c>
      <c r="B38" s="239">
        <v>8.5899999999999995E-4</v>
      </c>
      <c r="C38" s="240">
        <v>8.5800000000000004E-4</v>
      </c>
      <c r="D38" s="243">
        <v>97843.3</v>
      </c>
      <c r="E38" s="244">
        <v>84</v>
      </c>
      <c r="F38" s="5">
        <v>48.55</v>
      </c>
      <c r="G38" t="s">
        <v>19</v>
      </c>
      <c r="H38" s="241">
        <v>3.21E-4</v>
      </c>
      <c r="I38" s="242">
        <v>3.21E-4</v>
      </c>
      <c r="J38" s="245">
        <v>98741</v>
      </c>
      <c r="K38" s="246">
        <v>31.7</v>
      </c>
      <c r="L38" s="5">
        <v>52.31</v>
      </c>
    </row>
    <row r="39" spans="1:12">
      <c r="A39">
        <v>31</v>
      </c>
      <c r="B39" s="239">
        <v>9.7199999999999999E-4</v>
      </c>
      <c r="C39" s="240">
        <v>9.7199999999999999E-4</v>
      </c>
      <c r="D39" s="243">
        <v>97759.3</v>
      </c>
      <c r="E39" s="244">
        <v>95</v>
      </c>
      <c r="F39" s="5">
        <v>47.59</v>
      </c>
      <c r="G39" t="s">
        <v>19</v>
      </c>
      <c r="H39" s="241">
        <v>3.3399999999999999E-4</v>
      </c>
      <c r="I39" s="242">
        <v>3.3399999999999999E-4</v>
      </c>
      <c r="J39" s="245">
        <v>98709.3</v>
      </c>
      <c r="K39" s="246">
        <v>33</v>
      </c>
      <c r="L39" s="5">
        <v>51.32</v>
      </c>
    </row>
    <row r="40" spans="1:12">
      <c r="A40">
        <v>32</v>
      </c>
      <c r="B40" s="239">
        <v>8.92E-4</v>
      </c>
      <c r="C40" s="240">
        <v>8.9099999999999997E-4</v>
      </c>
      <c r="D40" s="243">
        <v>97664.3</v>
      </c>
      <c r="E40" s="244">
        <v>87.1</v>
      </c>
      <c r="F40" s="5">
        <v>46.64</v>
      </c>
      <c r="G40" t="s">
        <v>19</v>
      </c>
      <c r="H40" s="241">
        <v>3.4099999999999999E-4</v>
      </c>
      <c r="I40" s="242">
        <v>3.4099999999999999E-4</v>
      </c>
      <c r="J40" s="245">
        <v>98676.3</v>
      </c>
      <c r="K40" s="246">
        <v>33.6</v>
      </c>
      <c r="L40" s="5">
        <v>50.34</v>
      </c>
    </row>
    <row r="41" spans="1:12">
      <c r="A41">
        <v>33</v>
      </c>
      <c r="B41" s="239">
        <v>7.0100000000000002E-4</v>
      </c>
      <c r="C41" s="240">
        <v>6.9999999999999999E-4</v>
      </c>
      <c r="D41" s="243">
        <v>97577.2</v>
      </c>
      <c r="E41" s="244">
        <v>68.3</v>
      </c>
      <c r="F41" s="5">
        <v>45.68</v>
      </c>
      <c r="G41" t="s">
        <v>19</v>
      </c>
      <c r="H41" s="241">
        <v>1.7000000000000001E-4</v>
      </c>
      <c r="I41" s="242">
        <v>1.7000000000000001E-4</v>
      </c>
      <c r="J41" s="245">
        <v>98642.6</v>
      </c>
      <c r="K41" s="246">
        <v>16.8</v>
      </c>
      <c r="L41" s="5">
        <v>49.36</v>
      </c>
    </row>
    <row r="42" spans="1:12">
      <c r="A42">
        <v>34</v>
      </c>
      <c r="B42" s="239">
        <v>1.6440000000000001E-3</v>
      </c>
      <c r="C42" s="240">
        <v>1.6429999999999999E-3</v>
      </c>
      <c r="D42" s="243">
        <v>97508.9</v>
      </c>
      <c r="E42" s="244">
        <v>160.19999999999999</v>
      </c>
      <c r="F42" s="5">
        <v>44.71</v>
      </c>
      <c r="G42" t="s">
        <v>19</v>
      </c>
      <c r="H42" s="241">
        <v>4.17E-4</v>
      </c>
      <c r="I42" s="242">
        <v>4.17E-4</v>
      </c>
      <c r="J42" s="245">
        <v>98625.9</v>
      </c>
      <c r="K42" s="246">
        <v>41.1</v>
      </c>
      <c r="L42" s="5">
        <v>48.37</v>
      </c>
    </row>
    <row r="43" spans="1:12">
      <c r="A43">
        <v>35</v>
      </c>
      <c r="B43" s="239">
        <v>1.348E-3</v>
      </c>
      <c r="C43" s="240">
        <v>1.3470000000000001E-3</v>
      </c>
      <c r="D43" s="243">
        <v>97348.800000000003</v>
      </c>
      <c r="E43" s="244">
        <v>131.1</v>
      </c>
      <c r="F43" s="5">
        <v>43.78</v>
      </c>
      <c r="G43" t="s">
        <v>19</v>
      </c>
      <c r="H43" s="241">
        <v>4.84E-4</v>
      </c>
      <c r="I43" s="242">
        <v>4.84E-4</v>
      </c>
      <c r="J43" s="245">
        <v>98584.7</v>
      </c>
      <c r="K43" s="246">
        <v>47.7</v>
      </c>
      <c r="L43" s="5">
        <v>47.39</v>
      </c>
    </row>
    <row r="44" spans="1:12">
      <c r="A44">
        <v>36</v>
      </c>
      <c r="B44" s="239">
        <v>1.616E-3</v>
      </c>
      <c r="C44" s="240">
        <v>1.6149999999999999E-3</v>
      </c>
      <c r="D44" s="243">
        <v>97217.7</v>
      </c>
      <c r="E44" s="244">
        <v>157</v>
      </c>
      <c r="F44" s="5">
        <v>42.84</v>
      </c>
      <c r="G44" t="s">
        <v>19</v>
      </c>
      <c r="H44" s="241">
        <v>6.2500000000000001E-4</v>
      </c>
      <c r="I44" s="242">
        <v>6.2500000000000001E-4</v>
      </c>
      <c r="J44" s="245">
        <v>98537.1</v>
      </c>
      <c r="K44" s="246">
        <v>61.6</v>
      </c>
      <c r="L44" s="5">
        <v>46.41</v>
      </c>
    </row>
    <row r="45" spans="1:12">
      <c r="A45">
        <v>37</v>
      </c>
      <c r="B45" s="239">
        <v>9.5399999999999999E-4</v>
      </c>
      <c r="C45" s="240">
        <v>9.5299999999999996E-4</v>
      </c>
      <c r="D45" s="243">
        <v>97060.7</v>
      </c>
      <c r="E45" s="244">
        <v>92.5</v>
      </c>
      <c r="F45" s="5">
        <v>41.91</v>
      </c>
      <c r="G45" t="s">
        <v>19</v>
      </c>
      <c r="H45" s="241">
        <v>6.9800000000000005E-4</v>
      </c>
      <c r="I45" s="242">
        <v>6.9800000000000005E-4</v>
      </c>
      <c r="J45" s="245">
        <v>98475.5</v>
      </c>
      <c r="K45" s="246">
        <v>68.7</v>
      </c>
      <c r="L45" s="5">
        <v>45.44</v>
      </c>
    </row>
    <row r="46" spans="1:12">
      <c r="A46">
        <v>38</v>
      </c>
      <c r="B46" s="239">
        <v>1.335E-3</v>
      </c>
      <c r="C46" s="240">
        <v>1.3339999999999999E-3</v>
      </c>
      <c r="D46" s="243">
        <v>96968.1</v>
      </c>
      <c r="E46" s="244">
        <v>129.30000000000001</v>
      </c>
      <c r="F46" s="5">
        <v>40.950000000000003</v>
      </c>
      <c r="G46" t="s">
        <v>19</v>
      </c>
      <c r="H46" s="241">
        <v>7.5199999999999996E-4</v>
      </c>
      <c r="I46" s="242">
        <v>7.5199999999999996E-4</v>
      </c>
      <c r="J46" s="245">
        <v>98406.8</v>
      </c>
      <c r="K46" s="246">
        <v>74</v>
      </c>
      <c r="L46" s="5">
        <v>44.47</v>
      </c>
    </row>
    <row r="47" spans="1:12">
      <c r="A47">
        <v>39</v>
      </c>
      <c r="B47" s="239">
        <v>1.799E-3</v>
      </c>
      <c r="C47" s="240">
        <v>1.7979999999999999E-3</v>
      </c>
      <c r="D47" s="243">
        <v>96838.8</v>
      </c>
      <c r="E47" s="244">
        <v>174.1</v>
      </c>
      <c r="F47" s="5">
        <v>40</v>
      </c>
      <c r="G47" t="s">
        <v>19</v>
      </c>
      <c r="H47" s="241">
        <v>1.3569999999999999E-3</v>
      </c>
      <c r="I47" s="242">
        <v>1.356E-3</v>
      </c>
      <c r="J47" s="245">
        <v>98332.800000000003</v>
      </c>
      <c r="K47" s="246">
        <v>133.4</v>
      </c>
      <c r="L47" s="5">
        <v>43.5</v>
      </c>
    </row>
    <row r="48" spans="1:12">
      <c r="A48">
        <v>40</v>
      </c>
      <c r="B48" s="239">
        <v>1.3979999999999999E-3</v>
      </c>
      <c r="C48" s="240">
        <v>1.397E-3</v>
      </c>
      <c r="D48" s="243">
        <v>96664.7</v>
      </c>
      <c r="E48" s="244">
        <v>135</v>
      </c>
      <c r="F48" s="5">
        <v>39.07</v>
      </c>
      <c r="G48" t="s">
        <v>19</v>
      </c>
      <c r="H48" s="241">
        <v>1.0460000000000001E-3</v>
      </c>
      <c r="I48" s="242">
        <v>1.0449999999999999E-3</v>
      </c>
      <c r="J48" s="245">
        <v>98199.5</v>
      </c>
      <c r="K48" s="246">
        <v>102.6</v>
      </c>
      <c r="L48" s="5">
        <v>42.56</v>
      </c>
    </row>
    <row r="49" spans="1:12">
      <c r="A49">
        <v>41</v>
      </c>
      <c r="B49" s="239">
        <v>1.9859999999999999E-3</v>
      </c>
      <c r="C49" s="240">
        <v>1.9840000000000001E-3</v>
      </c>
      <c r="D49" s="243">
        <v>96529.600000000006</v>
      </c>
      <c r="E49" s="244">
        <v>191.5</v>
      </c>
      <c r="F49" s="5">
        <v>38.130000000000003</v>
      </c>
      <c r="G49" t="s">
        <v>19</v>
      </c>
      <c r="H49" s="241">
        <v>1.181E-3</v>
      </c>
      <c r="I49" s="242">
        <v>1.1800000000000001E-3</v>
      </c>
      <c r="J49" s="245">
        <v>98096.8</v>
      </c>
      <c r="K49" s="246">
        <v>115.8</v>
      </c>
      <c r="L49" s="5">
        <v>41.6</v>
      </c>
    </row>
    <row r="50" spans="1:12">
      <c r="A50">
        <v>42</v>
      </c>
      <c r="B50" s="239">
        <v>1.8400000000000001E-3</v>
      </c>
      <c r="C50" s="240">
        <v>1.8389999999999999E-3</v>
      </c>
      <c r="D50" s="243">
        <v>96338.1</v>
      </c>
      <c r="E50" s="244">
        <v>177.1</v>
      </c>
      <c r="F50" s="5">
        <v>37.200000000000003</v>
      </c>
      <c r="G50" t="s">
        <v>19</v>
      </c>
      <c r="H50" s="241">
        <v>1.2509999999999999E-3</v>
      </c>
      <c r="I50" s="242">
        <v>1.2509999999999999E-3</v>
      </c>
      <c r="J50" s="245">
        <v>97981.1</v>
      </c>
      <c r="K50" s="246">
        <v>122.5</v>
      </c>
      <c r="L50" s="5">
        <v>40.65</v>
      </c>
    </row>
    <row r="51" spans="1:12">
      <c r="A51">
        <v>43</v>
      </c>
      <c r="B51" s="239">
        <v>2.2720000000000001E-3</v>
      </c>
      <c r="C51" s="240">
        <v>2.2690000000000002E-3</v>
      </c>
      <c r="D51" s="243">
        <v>96161</v>
      </c>
      <c r="E51" s="244">
        <v>218.2</v>
      </c>
      <c r="F51" s="5">
        <v>36.270000000000003</v>
      </c>
      <c r="G51" t="s">
        <v>19</v>
      </c>
      <c r="H51" s="241">
        <v>1.1100000000000001E-3</v>
      </c>
      <c r="I51" s="242">
        <v>1.1100000000000001E-3</v>
      </c>
      <c r="J51" s="245">
        <v>97858.5</v>
      </c>
      <c r="K51" s="246">
        <v>108.6</v>
      </c>
      <c r="L51" s="5">
        <v>39.700000000000003</v>
      </c>
    </row>
    <row r="52" spans="1:12">
      <c r="A52">
        <v>44</v>
      </c>
      <c r="B52" s="239">
        <v>3.0899999999999999E-3</v>
      </c>
      <c r="C52" s="240">
        <v>3.0850000000000001E-3</v>
      </c>
      <c r="D52" s="243">
        <v>95942.7</v>
      </c>
      <c r="E52" s="244">
        <v>296</v>
      </c>
      <c r="F52" s="5">
        <v>35.35</v>
      </c>
      <c r="G52" t="s">
        <v>19</v>
      </c>
      <c r="H52" s="241">
        <v>1.302E-3</v>
      </c>
      <c r="I52" s="242">
        <v>1.3010000000000001E-3</v>
      </c>
      <c r="J52" s="245">
        <v>97749.9</v>
      </c>
      <c r="K52" s="246">
        <v>127.2</v>
      </c>
      <c r="L52" s="5">
        <v>38.75</v>
      </c>
    </row>
    <row r="53" spans="1:12">
      <c r="A53">
        <v>45</v>
      </c>
      <c r="B53" s="239">
        <v>2.6440000000000001E-3</v>
      </c>
      <c r="C53" s="240">
        <v>2.64E-3</v>
      </c>
      <c r="D53" s="243">
        <v>95646.7</v>
      </c>
      <c r="E53" s="244">
        <v>252.5</v>
      </c>
      <c r="F53" s="5">
        <v>34.46</v>
      </c>
      <c r="G53" t="s">
        <v>19</v>
      </c>
      <c r="H53" s="241">
        <v>1.5479999999999999E-3</v>
      </c>
      <c r="I53" s="242">
        <v>1.547E-3</v>
      </c>
      <c r="J53" s="245">
        <v>97622.7</v>
      </c>
      <c r="K53" s="246">
        <v>151</v>
      </c>
      <c r="L53" s="5">
        <v>37.799999999999997</v>
      </c>
    </row>
    <row r="54" spans="1:12">
      <c r="A54">
        <v>46</v>
      </c>
      <c r="B54" s="239">
        <v>3.0769999999999999E-3</v>
      </c>
      <c r="C54" s="240">
        <v>3.0730000000000002E-3</v>
      </c>
      <c r="D54" s="243">
        <v>95394.2</v>
      </c>
      <c r="E54" s="244">
        <v>293.10000000000002</v>
      </c>
      <c r="F54" s="5">
        <v>33.549999999999997</v>
      </c>
      <c r="G54" t="s">
        <v>19</v>
      </c>
      <c r="H54" s="241">
        <v>1.609E-3</v>
      </c>
      <c r="I54" s="242">
        <v>1.6080000000000001E-3</v>
      </c>
      <c r="J54" s="245">
        <v>97471.8</v>
      </c>
      <c r="K54" s="246">
        <v>156.69999999999999</v>
      </c>
      <c r="L54" s="5">
        <v>36.85</v>
      </c>
    </row>
    <row r="55" spans="1:12">
      <c r="A55">
        <v>47</v>
      </c>
      <c r="B55" s="239">
        <v>2.3210000000000001E-3</v>
      </c>
      <c r="C55" s="240">
        <v>2.3180000000000002E-3</v>
      </c>
      <c r="D55" s="243">
        <v>95101.1</v>
      </c>
      <c r="E55" s="244">
        <v>220.4</v>
      </c>
      <c r="F55" s="5">
        <v>32.65</v>
      </c>
      <c r="G55" t="s">
        <v>19</v>
      </c>
      <c r="H55" s="241">
        <v>2.0100000000000001E-3</v>
      </c>
      <c r="I55" s="242">
        <v>2.0079999999999998E-3</v>
      </c>
      <c r="J55" s="245">
        <v>97315.1</v>
      </c>
      <c r="K55" s="246">
        <v>195.4</v>
      </c>
      <c r="L55" s="5">
        <v>35.909999999999997</v>
      </c>
    </row>
    <row r="56" spans="1:12">
      <c r="A56">
        <v>48</v>
      </c>
      <c r="B56" s="239">
        <v>3.8670000000000002E-3</v>
      </c>
      <c r="C56" s="240">
        <v>3.8600000000000001E-3</v>
      </c>
      <c r="D56" s="243">
        <v>94880.7</v>
      </c>
      <c r="E56" s="244">
        <v>366.2</v>
      </c>
      <c r="F56" s="5">
        <v>31.73</v>
      </c>
      <c r="G56" t="s">
        <v>19</v>
      </c>
      <c r="H56" s="241">
        <v>2.1259999999999999E-3</v>
      </c>
      <c r="I56" s="242">
        <v>2.124E-3</v>
      </c>
      <c r="J56" s="245">
        <v>97119.7</v>
      </c>
      <c r="K56" s="246">
        <v>206.3</v>
      </c>
      <c r="L56" s="5">
        <v>34.979999999999997</v>
      </c>
    </row>
    <row r="57" spans="1:12">
      <c r="A57">
        <v>49</v>
      </c>
      <c r="B57" s="239">
        <v>3.787E-3</v>
      </c>
      <c r="C57" s="240">
        <v>3.7799999999999999E-3</v>
      </c>
      <c r="D57" s="243">
        <v>94514.4</v>
      </c>
      <c r="E57" s="244">
        <v>357.2</v>
      </c>
      <c r="F57" s="5">
        <v>30.85</v>
      </c>
      <c r="G57" t="s">
        <v>19</v>
      </c>
      <c r="H57" s="241">
        <v>1.794E-3</v>
      </c>
      <c r="I57" s="242">
        <v>1.792E-3</v>
      </c>
      <c r="J57" s="245">
        <v>96913.4</v>
      </c>
      <c r="K57" s="246">
        <v>173.7</v>
      </c>
      <c r="L57" s="5">
        <v>34.06</v>
      </c>
    </row>
    <row r="58" spans="1:12">
      <c r="A58">
        <v>50</v>
      </c>
      <c r="B58" s="239">
        <v>3.4629999999999999E-3</v>
      </c>
      <c r="C58" s="240">
        <v>3.457E-3</v>
      </c>
      <c r="D58" s="243">
        <v>94157.2</v>
      </c>
      <c r="E58" s="244">
        <v>325.5</v>
      </c>
      <c r="F58" s="5">
        <v>29.96</v>
      </c>
      <c r="G58" t="s">
        <v>19</v>
      </c>
      <c r="H58" s="241">
        <v>2.7780000000000001E-3</v>
      </c>
      <c r="I58" s="242">
        <v>2.774E-3</v>
      </c>
      <c r="J58" s="245">
        <v>96739.7</v>
      </c>
      <c r="K58" s="246">
        <v>268.3</v>
      </c>
      <c r="L58" s="5">
        <v>33.119999999999997</v>
      </c>
    </row>
    <row r="59" spans="1:12">
      <c r="A59">
        <v>51</v>
      </c>
      <c r="B59" s="239">
        <v>3.999E-3</v>
      </c>
      <c r="C59" s="240">
        <v>3.9909999999999998E-3</v>
      </c>
      <c r="D59" s="243">
        <v>93831.7</v>
      </c>
      <c r="E59" s="244">
        <v>374.5</v>
      </c>
      <c r="F59" s="5">
        <v>29.06</v>
      </c>
      <c r="G59" t="s">
        <v>19</v>
      </c>
      <c r="H59" s="241">
        <v>2.5600000000000002E-3</v>
      </c>
      <c r="I59" s="242">
        <v>2.5560000000000001E-3</v>
      </c>
      <c r="J59" s="245">
        <v>96471.4</v>
      </c>
      <c r="K59" s="246">
        <v>246.6</v>
      </c>
      <c r="L59" s="5">
        <v>32.21</v>
      </c>
    </row>
    <row r="60" spans="1:12">
      <c r="A60">
        <v>52</v>
      </c>
      <c r="B60" s="239">
        <v>4.5269999999999998E-3</v>
      </c>
      <c r="C60" s="240">
        <v>4.5170000000000002E-3</v>
      </c>
      <c r="D60" s="243">
        <v>93457.2</v>
      </c>
      <c r="E60" s="244">
        <v>422.1</v>
      </c>
      <c r="F60" s="5">
        <v>28.18</v>
      </c>
      <c r="G60" t="s">
        <v>19</v>
      </c>
      <c r="H60" s="241">
        <v>3.202E-3</v>
      </c>
      <c r="I60" s="242">
        <v>3.1970000000000002E-3</v>
      </c>
      <c r="J60" s="245">
        <v>96224.8</v>
      </c>
      <c r="K60" s="246">
        <v>307.60000000000002</v>
      </c>
      <c r="L60" s="5">
        <v>31.29</v>
      </c>
    </row>
    <row r="61" spans="1:12">
      <c r="A61">
        <v>53</v>
      </c>
      <c r="B61" s="239">
        <v>4.6519999999999999E-3</v>
      </c>
      <c r="C61" s="240">
        <v>4.6410000000000002E-3</v>
      </c>
      <c r="D61" s="243">
        <v>93035.1</v>
      </c>
      <c r="E61" s="244">
        <v>431.8</v>
      </c>
      <c r="F61" s="5">
        <v>27.3</v>
      </c>
      <c r="G61" t="s">
        <v>19</v>
      </c>
      <c r="H61" s="241">
        <v>4.1920000000000004E-3</v>
      </c>
      <c r="I61" s="242">
        <v>4.1830000000000001E-3</v>
      </c>
      <c r="J61" s="245">
        <v>95917.2</v>
      </c>
      <c r="K61" s="246">
        <v>401.2</v>
      </c>
      <c r="L61" s="5">
        <v>30.39</v>
      </c>
    </row>
    <row r="62" spans="1:12">
      <c r="A62">
        <v>54</v>
      </c>
      <c r="B62" s="239">
        <v>5.1570000000000001E-3</v>
      </c>
      <c r="C62" s="240">
        <v>5.143E-3</v>
      </c>
      <c r="D62" s="243">
        <v>92603.3</v>
      </c>
      <c r="E62" s="244">
        <v>476.3</v>
      </c>
      <c r="F62" s="5">
        <v>26.43</v>
      </c>
      <c r="G62" t="s">
        <v>19</v>
      </c>
      <c r="H62" s="241">
        <v>3.5639999999999999E-3</v>
      </c>
      <c r="I62" s="242">
        <v>3.5569999999999998E-3</v>
      </c>
      <c r="J62" s="245">
        <v>95516</v>
      </c>
      <c r="K62" s="246">
        <v>339.8</v>
      </c>
      <c r="L62" s="5">
        <v>29.51</v>
      </c>
    </row>
    <row r="63" spans="1:12">
      <c r="A63">
        <v>55</v>
      </c>
      <c r="B63" s="239">
        <v>6.1419999999999999E-3</v>
      </c>
      <c r="C63" s="240">
        <v>6.123E-3</v>
      </c>
      <c r="D63" s="243">
        <v>92127</v>
      </c>
      <c r="E63" s="244">
        <v>564.1</v>
      </c>
      <c r="F63" s="5">
        <v>25.56</v>
      </c>
      <c r="G63" t="s">
        <v>19</v>
      </c>
      <c r="H63" s="241">
        <v>3.4229999999999998E-3</v>
      </c>
      <c r="I63" s="242">
        <v>3.4169999999999999E-3</v>
      </c>
      <c r="J63" s="245">
        <v>95176.2</v>
      </c>
      <c r="K63" s="246">
        <v>325.2</v>
      </c>
      <c r="L63" s="5">
        <v>28.62</v>
      </c>
    </row>
    <row r="64" spans="1:12">
      <c r="A64">
        <v>56</v>
      </c>
      <c r="B64" s="239">
        <v>7.064E-3</v>
      </c>
      <c r="C64" s="240">
        <v>7.0390000000000001E-3</v>
      </c>
      <c r="D64" s="243">
        <v>91562.9</v>
      </c>
      <c r="E64" s="244">
        <v>644.5</v>
      </c>
      <c r="F64" s="5">
        <v>24.72</v>
      </c>
      <c r="G64" t="s">
        <v>19</v>
      </c>
      <c r="H64" s="241">
        <v>3.9350000000000001E-3</v>
      </c>
      <c r="I64" s="242">
        <v>3.9280000000000001E-3</v>
      </c>
      <c r="J64" s="245">
        <v>94851</v>
      </c>
      <c r="K64" s="246">
        <v>372.5</v>
      </c>
      <c r="L64" s="5">
        <v>27.71</v>
      </c>
    </row>
    <row r="65" spans="1:12">
      <c r="A65">
        <v>57</v>
      </c>
      <c r="B65" s="239">
        <v>6.6309999999999997E-3</v>
      </c>
      <c r="C65" s="240">
        <v>6.6090000000000003E-3</v>
      </c>
      <c r="D65" s="243">
        <v>90918.5</v>
      </c>
      <c r="E65" s="244">
        <v>600.9</v>
      </c>
      <c r="F65" s="5">
        <v>23.89</v>
      </c>
      <c r="G65" t="s">
        <v>19</v>
      </c>
      <c r="H65" s="241">
        <v>5.7679999999999997E-3</v>
      </c>
      <c r="I65" s="242">
        <v>5.751E-3</v>
      </c>
      <c r="J65" s="245">
        <v>94478.399999999994</v>
      </c>
      <c r="K65" s="246">
        <v>543.29999999999995</v>
      </c>
      <c r="L65" s="5">
        <v>26.82</v>
      </c>
    </row>
    <row r="66" spans="1:12">
      <c r="A66">
        <v>58</v>
      </c>
      <c r="B66" s="239">
        <v>7.3619999999999996E-3</v>
      </c>
      <c r="C66" s="240">
        <v>7.3350000000000004E-3</v>
      </c>
      <c r="D66" s="243">
        <v>90317.6</v>
      </c>
      <c r="E66" s="244">
        <v>662.5</v>
      </c>
      <c r="F66" s="5">
        <v>23.05</v>
      </c>
      <c r="G66" t="s">
        <v>19</v>
      </c>
      <c r="H66" s="241">
        <v>5.2469999999999999E-3</v>
      </c>
      <c r="I66" s="242">
        <v>5.2329999999999998E-3</v>
      </c>
      <c r="J66" s="245">
        <v>93935.1</v>
      </c>
      <c r="K66" s="246">
        <v>491.6</v>
      </c>
      <c r="L66" s="5">
        <v>25.97</v>
      </c>
    </row>
    <row r="67" spans="1:12">
      <c r="A67">
        <v>59</v>
      </c>
      <c r="B67" s="239">
        <v>9.2999999999999992E-3</v>
      </c>
      <c r="C67" s="240">
        <v>9.2569999999999996E-3</v>
      </c>
      <c r="D67" s="243">
        <v>89655.1</v>
      </c>
      <c r="E67" s="244">
        <v>830</v>
      </c>
      <c r="F67" s="5">
        <v>22.21</v>
      </c>
      <c r="G67" t="s">
        <v>19</v>
      </c>
      <c r="H67" s="241">
        <v>5.4650000000000002E-3</v>
      </c>
      <c r="I67" s="242">
        <v>5.45E-3</v>
      </c>
      <c r="J67" s="245">
        <v>93443.5</v>
      </c>
      <c r="K67" s="246">
        <v>509.3</v>
      </c>
      <c r="L67" s="5">
        <v>25.11</v>
      </c>
    </row>
    <row r="68" spans="1:12">
      <c r="A68">
        <v>60</v>
      </c>
      <c r="B68" s="239">
        <v>8.4139999999999996E-3</v>
      </c>
      <c r="C68" s="240">
        <v>8.3789999999999993E-3</v>
      </c>
      <c r="D68" s="243">
        <v>88825.1</v>
      </c>
      <c r="E68" s="244">
        <v>744.3</v>
      </c>
      <c r="F68" s="5">
        <v>21.41</v>
      </c>
      <c r="G68" t="s">
        <v>19</v>
      </c>
      <c r="H68" s="241">
        <v>6.4409999999999997E-3</v>
      </c>
      <c r="I68" s="242">
        <v>6.4200000000000004E-3</v>
      </c>
      <c r="J68" s="245">
        <v>92934.2</v>
      </c>
      <c r="K68" s="246">
        <v>596.70000000000005</v>
      </c>
      <c r="L68" s="5">
        <v>24.24</v>
      </c>
    </row>
    <row r="69" spans="1:12">
      <c r="A69">
        <v>61</v>
      </c>
      <c r="B69" s="239">
        <v>9.4280000000000006E-3</v>
      </c>
      <c r="C69" s="240">
        <v>9.384E-3</v>
      </c>
      <c r="D69" s="243">
        <v>88080.9</v>
      </c>
      <c r="E69" s="244">
        <v>826.5</v>
      </c>
      <c r="F69" s="5">
        <v>20.59</v>
      </c>
      <c r="G69" t="s">
        <v>19</v>
      </c>
      <c r="H69" s="241">
        <v>6.1720000000000004E-3</v>
      </c>
      <c r="I69" s="242">
        <v>6.1529999999999996E-3</v>
      </c>
      <c r="J69" s="245">
        <v>92337.5</v>
      </c>
      <c r="K69" s="246">
        <v>568.20000000000005</v>
      </c>
      <c r="L69" s="5">
        <v>23.4</v>
      </c>
    </row>
    <row r="70" spans="1:12">
      <c r="A70">
        <v>62</v>
      </c>
      <c r="B70" s="239">
        <v>1.1761000000000001E-2</v>
      </c>
      <c r="C70" s="240">
        <v>1.1691999999999999E-2</v>
      </c>
      <c r="D70" s="243">
        <v>87254.3</v>
      </c>
      <c r="E70" s="244">
        <v>1020.2</v>
      </c>
      <c r="F70" s="5">
        <v>19.78</v>
      </c>
      <c r="G70" t="s">
        <v>19</v>
      </c>
      <c r="H70" s="241">
        <v>6.9870000000000002E-3</v>
      </c>
      <c r="I70" s="242">
        <v>6.9629999999999996E-3</v>
      </c>
      <c r="J70" s="245">
        <v>91769.4</v>
      </c>
      <c r="K70" s="246">
        <v>639</v>
      </c>
      <c r="L70" s="5">
        <v>22.54</v>
      </c>
    </row>
    <row r="71" spans="1:12">
      <c r="A71">
        <v>63</v>
      </c>
      <c r="B71" s="239">
        <v>1.1228E-2</v>
      </c>
      <c r="C71" s="240">
        <v>1.1165E-2</v>
      </c>
      <c r="D71" s="243">
        <v>86234.2</v>
      </c>
      <c r="E71" s="244">
        <v>962.8</v>
      </c>
      <c r="F71" s="5">
        <v>19.010000000000002</v>
      </c>
      <c r="G71" t="s">
        <v>19</v>
      </c>
      <c r="H71" s="241">
        <v>8.5430000000000002E-3</v>
      </c>
      <c r="I71" s="242">
        <v>8.5070000000000007E-3</v>
      </c>
      <c r="J71" s="245">
        <v>91130.4</v>
      </c>
      <c r="K71" s="246">
        <v>775.2</v>
      </c>
      <c r="L71" s="5">
        <v>21.69</v>
      </c>
    </row>
    <row r="72" spans="1:12">
      <c r="A72">
        <v>64</v>
      </c>
      <c r="B72" s="239">
        <v>1.2654E-2</v>
      </c>
      <c r="C72" s="240">
        <v>1.2574E-2</v>
      </c>
      <c r="D72" s="243">
        <v>85271.3</v>
      </c>
      <c r="E72" s="244">
        <v>1072.2</v>
      </c>
      <c r="F72" s="5">
        <v>18.22</v>
      </c>
      <c r="G72" t="s">
        <v>19</v>
      </c>
      <c r="H72" s="241">
        <v>7.3340000000000002E-3</v>
      </c>
      <c r="I72" s="242">
        <v>7.3070000000000001E-3</v>
      </c>
      <c r="J72" s="245">
        <v>90355.1</v>
      </c>
      <c r="K72" s="246">
        <v>660.3</v>
      </c>
      <c r="L72" s="5">
        <v>20.87</v>
      </c>
    </row>
    <row r="73" spans="1:12">
      <c r="A73">
        <v>65</v>
      </c>
      <c r="B73" s="239">
        <v>1.4104E-2</v>
      </c>
      <c r="C73" s="240">
        <v>1.4005999999999999E-2</v>
      </c>
      <c r="D73" s="243">
        <v>84199.1</v>
      </c>
      <c r="E73" s="244">
        <v>1179.3</v>
      </c>
      <c r="F73" s="5">
        <v>17.440000000000001</v>
      </c>
      <c r="G73" t="s">
        <v>19</v>
      </c>
      <c r="H73" s="241">
        <v>1.0777999999999999E-2</v>
      </c>
      <c r="I73" s="242">
        <v>1.072E-2</v>
      </c>
      <c r="J73" s="245">
        <v>89694.9</v>
      </c>
      <c r="K73" s="246">
        <v>961.5</v>
      </c>
      <c r="L73" s="5">
        <v>20.02</v>
      </c>
    </row>
    <row r="74" spans="1:12">
      <c r="A74">
        <v>66</v>
      </c>
      <c r="B74" s="239">
        <v>1.7301E-2</v>
      </c>
      <c r="C74" s="240">
        <v>1.7152000000000001E-2</v>
      </c>
      <c r="D74" s="243">
        <v>83019.8</v>
      </c>
      <c r="E74" s="244">
        <v>1424</v>
      </c>
      <c r="F74" s="5">
        <v>16.690000000000001</v>
      </c>
      <c r="G74" t="s">
        <v>19</v>
      </c>
      <c r="H74" s="241">
        <v>1.0803999999999999E-2</v>
      </c>
      <c r="I74" s="242">
        <v>1.0746E-2</v>
      </c>
      <c r="J74" s="245">
        <v>88733.4</v>
      </c>
      <c r="K74" s="246">
        <v>953.5</v>
      </c>
      <c r="L74" s="5">
        <v>19.239999999999998</v>
      </c>
    </row>
    <row r="75" spans="1:12">
      <c r="A75">
        <v>67</v>
      </c>
      <c r="B75" s="239">
        <v>1.6730999999999999E-2</v>
      </c>
      <c r="C75" s="240">
        <v>1.6591999999999999E-2</v>
      </c>
      <c r="D75" s="243">
        <v>81595.899999999994</v>
      </c>
      <c r="E75" s="244">
        <v>1353.8</v>
      </c>
      <c r="F75" s="5">
        <v>15.97</v>
      </c>
      <c r="G75" t="s">
        <v>19</v>
      </c>
      <c r="H75" s="241">
        <v>9.2779999999999998E-3</v>
      </c>
      <c r="I75" s="242">
        <v>9.2350000000000002E-3</v>
      </c>
      <c r="J75" s="245">
        <v>87779.8</v>
      </c>
      <c r="K75" s="246">
        <v>810.7</v>
      </c>
      <c r="L75" s="5">
        <v>18.440000000000001</v>
      </c>
    </row>
    <row r="76" spans="1:12">
      <c r="A76">
        <v>68</v>
      </c>
      <c r="B76" s="239">
        <v>1.8412999999999999E-2</v>
      </c>
      <c r="C76" s="240">
        <v>1.8245000000000001E-2</v>
      </c>
      <c r="D76" s="243">
        <v>80242</v>
      </c>
      <c r="E76" s="244">
        <v>1464</v>
      </c>
      <c r="F76" s="5">
        <v>15.23</v>
      </c>
      <c r="G76" t="s">
        <v>19</v>
      </c>
      <c r="H76" s="241">
        <v>1.2070000000000001E-2</v>
      </c>
      <c r="I76" s="242">
        <v>1.1998E-2</v>
      </c>
      <c r="J76" s="245">
        <v>86969.2</v>
      </c>
      <c r="K76" s="246">
        <v>1043.4000000000001</v>
      </c>
      <c r="L76" s="5">
        <v>17.61</v>
      </c>
    </row>
    <row r="77" spans="1:12">
      <c r="A77">
        <v>69</v>
      </c>
      <c r="B77" s="239">
        <v>1.9456999999999999E-2</v>
      </c>
      <c r="C77" s="240">
        <v>1.9269999999999999E-2</v>
      </c>
      <c r="D77" s="243">
        <v>78778</v>
      </c>
      <c r="E77" s="244">
        <v>1518</v>
      </c>
      <c r="F77" s="5">
        <v>14.5</v>
      </c>
      <c r="G77" t="s">
        <v>19</v>
      </c>
      <c r="H77" s="241">
        <v>1.2357999999999999E-2</v>
      </c>
      <c r="I77" s="242">
        <v>1.2282E-2</v>
      </c>
      <c r="J77" s="245">
        <v>85925.7</v>
      </c>
      <c r="K77" s="246">
        <v>1055.3</v>
      </c>
      <c r="L77" s="5">
        <v>16.809999999999999</v>
      </c>
    </row>
    <row r="78" spans="1:12">
      <c r="A78">
        <v>70</v>
      </c>
      <c r="B78" s="239">
        <v>2.2089000000000001E-2</v>
      </c>
      <c r="C78" s="240">
        <v>2.1847999999999999E-2</v>
      </c>
      <c r="D78" s="243">
        <v>77260</v>
      </c>
      <c r="E78" s="244">
        <v>1688</v>
      </c>
      <c r="F78" s="5">
        <v>13.78</v>
      </c>
      <c r="G78" t="s">
        <v>19</v>
      </c>
      <c r="H78" s="241">
        <v>1.6299999999999999E-2</v>
      </c>
      <c r="I78" s="242">
        <v>1.6167999999999998E-2</v>
      </c>
      <c r="J78" s="245">
        <v>84870.399999999994</v>
      </c>
      <c r="K78" s="246">
        <v>1372.2</v>
      </c>
      <c r="L78" s="5">
        <v>16.02</v>
      </c>
    </row>
    <row r="79" spans="1:12">
      <c r="A79">
        <v>71</v>
      </c>
      <c r="B79" s="239">
        <v>2.2211000000000002E-2</v>
      </c>
      <c r="C79" s="240">
        <v>2.1967E-2</v>
      </c>
      <c r="D79" s="243">
        <v>75572</v>
      </c>
      <c r="E79" s="244">
        <v>1660.1</v>
      </c>
      <c r="F79" s="5">
        <v>13.07</v>
      </c>
      <c r="G79" t="s">
        <v>19</v>
      </c>
      <c r="H79" s="241">
        <v>1.9918999999999999E-2</v>
      </c>
      <c r="I79" s="242">
        <v>1.9722E-2</v>
      </c>
      <c r="J79" s="245">
        <v>83498.2</v>
      </c>
      <c r="K79" s="246">
        <v>1646.8</v>
      </c>
      <c r="L79" s="5">
        <v>15.27</v>
      </c>
    </row>
    <row r="80" spans="1:12">
      <c r="A80">
        <v>72</v>
      </c>
      <c r="B80" s="239">
        <v>2.9371999999999999E-2</v>
      </c>
      <c r="C80" s="240">
        <v>2.8946E-2</v>
      </c>
      <c r="D80" s="243">
        <v>73911.899999999994</v>
      </c>
      <c r="E80" s="244">
        <v>2139.5</v>
      </c>
      <c r="F80" s="5">
        <v>12.36</v>
      </c>
      <c r="G80" t="s">
        <v>19</v>
      </c>
      <c r="H80" s="241">
        <v>2.1420000000000002E-2</v>
      </c>
      <c r="I80" s="242">
        <v>2.1193E-2</v>
      </c>
      <c r="J80" s="245">
        <v>81851.5</v>
      </c>
      <c r="K80" s="246">
        <v>1734.7</v>
      </c>
      <c r="L80" s="5">
        <v>14.57</v>
      </c>
    </row>
    <row r="81" spans="1:12">
      <c r="A81">
        <v>73</v>
      </c>
      <c r="B81" s="239">
        <v>3.2150999999999999E-2</v>
      </c>
      <c r="C81" s="240">
        <v>3.1642999999999998E-2</v>
      </c>
      <c r="D81" s="243">
        <v>71772.399999999994</v>
      </c>
      <c r="E81" s="244">
        <v>2271.1</v>
      </c>
      <c r="F81" s="5">
        <v>11.71</v>
      </c>
      <c r="G81" t="s">
        <v>19</v>
      </c>
      <c r="H81" s="241">
        <v>2.3355000000000001E-2</v>
      </c>
      <c r="I81" s="242">
        <v>2.3085999999999999E-2</v>
      </c>
      <c r="J81" s="245">
        <v>80116.800000000003</v>
      </c>
      <c r="K81" s="246">
        <v>1849.5</v>
      </c>
      <c r="L81" s="5">
        <v>13.87</v>
      </c>
    </row>
    <row r="82" spans="1:12">
      <c r="A82">
        <v>74</v>
      </c>
      <c r="B82" s="239">
        <v>3.2346E-2</v>
      </c>
      <c r="C82" s="240">
        <v>3.1830999999999998E-2</v>
      </c>
      <c r="D82" s="243">
        <v>69501.3</v>
      </c>
      <c r="E82" s="244">
        <v>2212.3000000000002</v>
      </c>
      <c r="F82" s="5">
        <v>11.08</v>
      </c>
      <c r="G82" t="s">
        <v>19</v>
      </c>
      <c r="H82" s="241">
        <v>2.1266E-2</v>
      </c>
      <c r="I82" s="242">
        <v>2.1042000000000002E-2</v>
      </c>
      <c r="J82" s="245">
        <v>78267.199999999997</v>
      </c>
      <c r="K82" s="246">
        <v>1646.9</v>
      </c>
      <c r="L82" s="5">
        <v>13.19</v>
      </c>
    </row>
    <row r="83" spans="1:12">
      <c r="A83">
        <v>75</v>
      </c>
      <c r="B83" s="239">
        <v>4.0603E-2</v>
      </c>
      <c r="C83" s="240">
        <v>3.9794999999999997E-2</v>
      </c>
      <c r="D83" s="243">
        <v>67289</v>
      </c>
      <c r="E83" s="244">
        <v>2677.8</v>
      </c>
      <c r="F83" s="5">
        <v>10.42</v>
      </c>
      <c r="G83" t="s">
        <v>19</v>
      </c>
      <c r="H83" s="241">
        <v>2.8905E-2</v>
      </c>
      <c r="I83" s="242">
        <v>2.8493000000000001E-2</v>
      </c>
      <c r="J83" s="245">
        <v>76620.3</v>
      </c>
      <c r="K83" s="246">
        <v>2183.1</v>
      </c>
      <c r="L83" s="5">
        <v>12.46</v>
      </c>
    </row>
    <row r="84" spans="1:12">
      <c r="A84">
        <v>76</v>
      </c>
      <c r="B84" s="239">
        <v>4.3586E-2</v>
      </c>
      <c r="C84" s="240">
        <v>4.2655999999999999E-2</v>
      </c>
      <c r="D84" s="243">
        <v>64611.3</v>
      </c>
      <c r="E84" s="244">
        <v>2756.1</v>
      </c>
      <c r="F84" s="5">
        <v>9.84</v>
      </c>
      <c r="G84" t="s">
        <v>19</v>
      </c>
      <c r="H84" s="241">
        <v>3.2154000000000002E-2</v>
      </c>
      <c r="I84" s="242">
        <v>3.1645E-2</v>
      </c>
      <c r="J84" s="245">
        <v>74437.2</v>
      </c>
      <c r="K84" s="246">
        <v>2355.6</v>
      </c>
      <c r="L84" s="5">
        <v>11.81</v>
      </c>
    </row>
    <row r="85" spans="1:12">
      <c r="A85">
        <v>77</v>
      </c>
      <c r="B85" s="239">
        <v>5.5529000000000002E-2</v>
      </c>
      <c r="C85" s="240">
        <v>5.4029000000000001E-2</v>
      </c>
      <c r="D85" s="243">
        <v>61855.199999999997</v>
      </c>
      <c r="E85" s="244">
        <v>3342</v>
      </c>
      <c r="F85" s="5">
        <v>9.25</v>
      </c>
      <c r="G85" t="s">
        <v>19</v>
      </c>
      <c r="H85" s="241">
        <v>2.9805999999999999E-2</v>
      </c>
      <c r="I85" s="242">
        <v>2.9367999999999998E-2</v>
      </c>
      <c r="J85" s="245">
        <v>72081.600000000006</v>
      </c>
      <c r="K85" s="246">
        <v>2116.9</v>
      </c>
      <c r="L85" s="5">
        <v>11.18</v>
      </c>
    </row>
    <row r="86" spans="1:12">
      <c r="A86">
        <v>78</v>
      </c>
      <c r="B86" s="239">
        <v>5.5724000000000003E-2</v>
      </c>
      <c r="C86" s="240">
        <v>5.4213999999999998E-2</v>
      </c>
      <c r="D86" s="243">
        <v>58513.2</v>
      </c>
      <c r="E86" s="244">
        <v>3172.2</v>
      </c>
      <c r="F86" s="5">
        <v>8.75</v>
      </c>
      <c r="G86" t="s">
        <v>19</v>
      </c>
      <c r="H86" s="241">
        <v>3.3362999999999997E-2</v>
      </c>
      <c r="I86" s="242">
        <v>3.2815999999999998E-2</v>
      </c>
      <c r="J86" s="245">
        <v>69964.7</v>
      </c>
      <c r="K86" s="246">
        <v>2296</v>
      </c>
      <c r="L86" s="5">
        <v>10.51</v>
      </c>
    </row>
    <row r="87" spans="1:12">
      <c r="A87">
        <v>79</v>
      </c>
      <c r="B87" s="239">
        <v>5.8990000000000001E-2</v>
      </c>
      <c r="C87" s="240">
        <v>5.7299999999999997E-2</v>
      </c>
      <c r="D87" s="243">
        <v>55341</v>
      </c>
      <c r="E87" s="244">
        <v>3171</v>
      </c>
      <c r="F87" s="5">
        <v>8.2200000000000006</v>
      </c>
      <c r="G87" t="s">
        <v>19</v>
      </c>
      <c r="H87" s="241">
        <v>4.0015000000000002E-2</v>
      </c>
      <c r="I87" s="242">
        <v>3.9230000000000001E-2</v>
      </c>
      <c r="J87" s="245">
        <v>67668.7</v>
      </c>
      <c r="K87" s="246">
        <v>2654.7</v>
      </c>
      <c r="L87" s="5">
        <v>9.85</v>
      </c>
    </row>
    <row r="88" spans="1:12">
      <c r="A88">
        <v>80</v>
      </c>
      <c r="B88" s="239">
        <v>7.8898999999999997E-2</v>
      </c>
      <c r="C88" s="240">
        <v>7.5903999999999999E-2</v>
      </c>
      <c r="D88" s="243">
        <v>52170</v>
      </c>
      <c r="E88" s="244">
        <v>3959.9</v>
      </c>
      <c r="F88" s="5">
        <v>7.69</v>
      </c>
      <c r="G88" t="s">
        <v>19</v>
      </c>
      <c r="H88" s="241">
        <v>4.3337000000000001E-2</v>
      </c>
      <c r="I88" s="242">
        <v>4.2417999999999997E-2</v>
      </c>
      <c r="J88" s="245">
        <v>65014</v>
      </c>
      <c r="K88" s="246">
        <v>2757.8</v>
      </c>
      <c r="L88" s="5">
        <v>9.23</v>
      </c>
    </row>
    <row r="89" spans="1:12">
      <c r="A89">
        <v>81</v>
      </c>
      <c r="B89" s="239">
        <v>7.3615E-2</v>
      </c>
      <c r="C89" s="240">
        <v>7.1001999999999996E-2</v>
      </c>
      <c r="D89" s="243">
        <v>48210</v>
      </c>
      <c r="E89" s="244">
        <v>3423</v>
      </c>
      <c r="F89" s="5">
        <v>7.28</v>
      </c>
      <c r="G89" t="s">
        <v>19</v>
      </c>
      <c r="H89" s="241">
        <v>4.9807999999999998E-2</v>
      </c>
      <c r="I89" s="242">
        <v>4.8597000000000001E-2</v>
      </c>
      <c r="J89" s="245">
        <v>62256.3</v>
      </c>
      <c r="K89" s="246">
        <v>3025.5</v>
      </c>
      <c r="L89" s="5">
        <v>8.61</v>
      </c>
    </row>
    <row r="90" spans="1:12">
      <c r="A90">
        <v>82</v>
      </c>
      <c r="B90" s="239">
        <v>8.0972000000000002E-2</v>
      </c>
      <c r="C90" s="240">
        <v>7.7821000000000001E-2</v>
      </c>
      <c r="D90" s="243">
        <v>44787</v>
      </c>
      <c r="E90" s="244">
        <v>3485.4</v>
      </c>
      <c r="F90" s="5">
        <v>6.8</v>
      </c>
      <c r="G90" t="s">
        <v>19</v>
      </c>
      <c r="H90" s="241">
        <v>6.3325999999999993E-2</v>
      </c>
      <c r="I90" s="242">
        <v>6.1381999999999999E-2</v>
      </c>
      <c r="J90" s="245">
        <v>59230.8</v>
      </c>
      <c r="K90" s="246">
        <v>3635.7</v>
      </c>
      <c r="L90" s="5">
        <v>8.0299999999999994</v>
      </c>
    </row>
    <row r="91" spans="1:12">
      <c r="A91">
        <v>83</v>
      </c>
      <c r="B91" s="239">
        <v>0.102966</v>
      </c>
      <c r="C91" s="240">
        <v>9.7924999999999998E-2</v>
      </c>
      <c r="D91" s="243">
        <v>41301.699999999997</v>
      </c>
      <c r="E91" s="244">
        <v>4044.5</v>
      </c>
      <c r="F91" s="5">
        <v>6.33</v>
      </c>
      <c r="G91" t="s">
        <v>19</v>
      </c>
      <c r="H91" s="241">
        <v>6.9858000000000003E-2</v>
      </c>
      <c r="I91" s="242">
        <v>6.7501000000000005E-2</v>
      </c>
      <c r="J91" s="245">
        <v>55595.1</v>
      </c>
      <c r="K91" s="246">
        <v>3752.7</v>
      </c>
      <c r="L91" s="5">
        <v>7.52</v>
      </c>
    </row>
    <row r="92" spans="1:12">
      <c r="A92">
        <v>84</v>
      </c>
      <c r="B92" s="239">
        <v>0.101559</v>
      </c>
      <c r="C92" s="240">
        <v>9.6651000000000001E-2</v>
      </c>
      <c r="D92" s="243">
        <v>37257.199999999997</v>
      </c>
      <c r="E92" s="244">
        <v>3600.9</v>
      </c>
      <c r="F92" s="5">
        <v>5.97</v>
      </c>
      <c r="G92" t="s">
        <v>19</v>
      </c>
      <c r="H92" s="241">
        <v>7.8749E-2</v>
      </c>
      <c r="I92" s="242">
        <v>7.5764999999999999E-2</v>
      </c>
      <c r="J92" s="245">
        <v>51842.400000000001</v>
      </c>
      <c r="K92" s="246">
        <v>3927.9</v>
      </c>
      <c r="L92" s="5">
        <v>7.03</v>
      </c>
    </row>
    <row r="93" spans="1:12">
      <c r="A93">
        <v>85</v>
      </c>
      <c r="B93" s="239">
        <v>0.118709</v>
      </c>
      <c r="C93" s="240">
        <v>0.112058</v>
      </c>
      <c r="D93" s="243">
        <v>33656.300000000003</v>
      </c>
      <c r="E93" s="244">
        <v>3771.4</v>
      </c>
      <c r="F93" s="5">
        <v>5.55</v>
      </c>
      <c r="G93" t="s">
        <v>19</v>
      </c>
      <c r="H93" s="241">
        <v>8.6585999999999996E-2</v>
      </c>
      <c r="I93" s="242">
        <v>8.2992999999999997E-2</v>
      </c>
      <c r="J93" s="245">
        <v>47914.5</v>
      </c>
      <c r="K93" s="246">
        <v>3976.6</v>
      </c>
      <c r="L93" s="5">
        <v>6.57</v>
      </c>
    </row>
    <row r="94" spans="1:12">
      <c r="A94">
        <v>86</v>
      </c>
      <c r="B94" s="239">
        <v>0.12</v>
      </c>
      <c r="C94" s="240">
        <v>0.113208</v>
      </c>
      <c r="D94" s="243">
        <v>29884.799999999999</v>
      </c>
      <c r="E94" s="244">
        <v>3383.2</v>
      </c>
      <c r="F94" s="5">
        <v>5.19</v>
      </c>
      <c r="G94" t="s">
        <v>19</v>
      </c>
      <c r="H94" s="241">
        <v>9.2557E-2</v>
      </c>
      <c r="I94" s="242">
        <v>8.8463E-2</v>
      </c>
      <c r="J94" s="245">
        <v>43937.9</v>
      </c>
      <c r="K94" s="246">
        <v>3886.9</v>
      </c>
      <c r="L94" s="5">
        <v>6.11</v>
      </c>
    </row>
    <row r="95" spans="1:12">
      <c r="A95">
        <v>87</v>
      </c>
      <c r="B95" s="239">
        <v>0.16405</v>
      </c>
      <c r="C95" s="240">
        <v>0.151614</v>
      </c>
      <c r="D95" s="243">
        <v>26501.599999999999</v>
      </c>
      <c r="E95" s="244">
        <v>4018</v>
      </c>
      <c r="F95" s="5">
        <v>4.79</v>
      </c>
      <c r="G95" t="s">
        <v>19</v>
      </c>
      <c r="H95" s="241">
        <v>9.8198999999999995E-2</v>
      </c>
      <c r="I95" s="242">
        <v>9.3603000000000006E-2</v>
      </c>
      <c r="J95" s="245">
        <v>40051</v>
      </c>
      <c r="K95" s="246">
        <v>3748.9</v>
      </c>
      <c r="L95" s="5">
        <v>5.66</v>
      </c>
    </row>
    <row r="96" spans="1:12">
      <c r="A96">
        <v>88</v>
      </c>
      <c r="B96" s="239">
        <v>0.16028500000000001</v>
      </c>
      <c r="C96" s="240">
        <v>0.148392</v>
      </c>
      <c r="D96" s="243">
        <v>22483.599999999999</v>
      </c>
      <c r="E96" s="244">
        <v>3336.4</v>
      </c>
      <c r="F96" s="5">
        <v>4.5599999999999996</v>
      </c>
      <c r="G96" t="s">
        <v>19</v>
      </c>
      <c r="H96" s="241">
        <v>0.126887</v>
      </c>
      <c r="I96" s="242">
        <v>0.11931700000000001</v>
      </c>
      <c r="J96" s="245">
        <v>36302.1</v>
      </c>
      <c r="K96" s="246">
        <v>4331.5</v>
      </c>
      <c r="L96" s="5">
        <v>5.19</v>
      </c>
    </row>
    <row r="97" spans="1:12">
      <c r="A97">
        <v>89</v>
      </c>
      <c r="B97" s="239">
        <v>0.15818599999999999</v>
      </c>
      <c r="C97" s="240">
        <v>0.146591</v>
      </c>
      <c r="D97" s="243">
        <v>19147.2</v>
      </c>
      <c r="E97" s="244">
        <v>2806.8</v>
      </c>
      <c r="F97" s="5">
        <v>4.26</v>
      </c>
      <c r="G97" t="s">
        <v>19</v>
      </c>
      <c r="H97" s="241">
        <v>0.13414599999999999</v>
      </c>
      <c r="I97" s="242">
        <v>0.12571399999999999</v>
      </c>
      <c r="J97" s="245">
        <v>31970.7</v>
      </c>
      <c r="K97" s="246">
        <v>4019.2</v>
      </c>
      <c r="L97" s="5">
        <v>4.83</v>
      </c>
    </row>
    <row r="98" spans="1:12">
      <c r="A98">
        <v>90</v>
      </c>
      <c r="B98" s="239">
        <v>0.19314600000000001</v>
      </c>
      <c r="C98" s="240">
        <v>0.17613599999999999</v>
      </c>
      <c r="D98" s="243">
        <v>16340.4</v>
      </c>
      <c r="E98" s="244">
        <v>2878.1</v>
      </c>
      <c r="F98" s="5">
        <v>3.91</v>
      </c>
      <c r="G98" t="s">
        <v>19</v>
      </c>
      <c r="H98" s="241">
        <v>0.15540999999999999</v>
      </c>
      <c r="I98" s="242">
        <v>0.144204</v>
      </c>
      <c r="J98" s="245">
        <v>27951.5</v>
      </c>
      <c r="K98" s="246">
        <v>4030.7</v>
      </c>
      <c r="L98" s="5">
        <v>4.45</v>
      </c>
    </row>
    <row r="99" spans="1:12">
      <c r="A99">
        <v>91</v>
      </c>
      <c r="B99" s="239">
        <v>0.21276600000000001</v>
      </c>
      <c r="C99" s="240">
        <v>0.19230800000000001</v>
      </c>
      <c r="D99" s="243">
        <v>13462.3</v>
      </c>
      <c r="E99" s="244">
        <v>2588.9</v>
      </c>
      <c r="F99" s="5">
        <v>3.64</v>
      </c>
      <c r="G99" t="s">
        <v>19</v>
      </c>
      <c r="H99" s="241">
        <v>0.169797</v>
      </c>
      <c r="I99" s="242">
        <v>0.15650900000000001</v>
      </c>
      <c r="J99" s="245">
        <v>23920.799999999999</v>
      </c>
      <c r="K99" s="246">
        <v>3743.8</v>
      </c>
      <c r="L99" s="5">
        <v>4.12</v>
      </c>
    </row>
    <row r="100" spans="1:12">
      <c r="A100">
        <v>92</v>
      </c>
      <c r="B100" s="239">
        <v>0.192661</v>
      </c>
      <c r="C100" s="240">
        <v>0.175732</v>
      </c>
      <c r="D100" s="243">
        <v>10873.4</v>
      </c>
      <c r="E100" s="244">
        <v>1910.8</v>
      </c>
      <c r="F100" s="5">
        <v>3.39</v>
      </c>
      <c r="G100" t="s">
        <v>19</v>
      </c>
      <c r="H100" s="241">
        <v>0.20177200000000001</v>
      </c>
      <c r="I100" s="242">
        <v>0.183281</v>
      </c>
      <c r="J100" s="245">
        <v>20177</v>
      </c>
      <c r="K100" s="246">
        <v>3698.1</v>
      </c>
      <c r="L100" s="5">
        <v>3.79</v>
      </c>
    </row>
    <row r="101" spans="1:12">
      <c r="A101">
        <v>93</v>
      </c>
      <c r="B101" s="239">
        <v>0.27340799999999998</v>
      </c>
      <c r="C101" s="240">
        <v>0.24052699999999999</v>
      </c>
      <c r="D101" s="243">
        <v>8962.6</v>
      </c>
      <c r="E101" s="244">
        <v>2155.6999999999998</v>
      </c>
      <c r="F101" s="5">
        <v>3</v>
      </c>
      <c r="G101" t="s">
        <v>19</v>
      </c>
      <c r="H101" s="241">
        <v>0.236874</v>
      </c>
      <c r="I101" s="242">
        <v>0.21179000000000001</v>
      </c>
      <c r="J101" s="245">
        <v>16478.900000000001</v>
      </c>
      <c r="K101" s="246">
        <v>3490.1</v>
      </c>
      <c r="L101" s="5">
        <v>3.52</v>
      </c>
    </row>
    <row r="102" spans="1:12">
      <c r="A102">
        <v>94</v>
      </c>
      <c r="B102" s="239">
        <v>0.205405</v>
      </c>
      <c r="C102" s="240">
        <v>0.186275</v>
      </c>
      <c r="D102" s="243">
        <v>6806.8</v>
      </c>
      <c r="E102" s="244">
        <v>1267.9000000000001</v>
      </c>
      <c r="F102" s="5">
        <v>2.79</v>
      </c>
      <c r="G102" t="s">
        <v>19</v>
      </c>
      <c r="H102" s="241">
        <v>0.22253500000000001</v>
      </c>
      <c r="I102" s="242">
        <v>0.20025299999999999</v>
      </c>
      <c r="J102" s="245">
        <v>12988.8</v>
      </c>
      <c r="K102" s="246">
        <v>2601.1</v>
      </c>
      <c r="L102" s="5">
        <v>3.34</v>
      </c>
    </row>
    <row r="103" spans="1:12">
      <c r="A103">
        <v>95</v>
      </c>
      <c r="B103" s="239">
        <v>0.41071400000000002</v>
      </c>
      <c r="C103" s="240">
        <v>0.34074100000000002</v>
      </c>
      <c r="D103" s="243">
        <v>5538.9</v>
      </c>
      <c r="E103" s="244">
        <v>1887.3</v>
      </c>
      <c r="F103" s="5">
        <v>2.3199999999999998</v>
      </c>
      <c r="G103" t="s">
        <v>19</v>
      </c>
      <c r="H103" s="241">
        <v>0.27680300000000002</v>
      </c>
      <c r="I103" s="242">
        <v>0.24315100000000001</v>
      </c>
      <c r="J103" s="245">
        <v>10387.799999999999</v>
      </c>
      <c r="K103" s="246">
        <v>2525.8000000000002</v>
      </c>
      <c r="L103" s="5">
        <v>3.05</v>
      </c>
    </row>
    <row r="104" spans="1:12">
      <c r="A104">
        <v>96</v>
      </c>
      <c r="B104" s="239">
        <v>0.37930999999999998</v>
      </c>
      <c r="C104" s="240">
        <v>0.31884099999999999</v>
      </c>
      <c r="D104" s="243">
        <v>3651.6</v>
      </c>
      <c r="E104" s="244">
        <v>1164.3</v>
      </c>
      <c r="F104" s="5">
        <v>2.2599999999999998</v>
      </c>
      <c r="G104" t="s">
        <v>19</v>
      </c>
      <c r="H104" s="241">
        <v>0.27707799999999999</v>
      </c>
      <c r="I104" s="242">
        <v>0.243363</v>
      </c>
      <c r="J104" s="245">
        <v>7862</v>
      </c>
      <c r="K104" s="246">
        <v>1913.3</v>
      </c>
      <c r="L104" s="5">
        <v>2.86</v>
      </c>
    </row>
    <row r="105" spans="1:12">
      <c r="A105">
        <v>97</v>
      </c>
      <c r="B105" s="239">
        <v>0.59459499999999998</v>
      </c>
      <c r="C105" s="240">
        <v>0.45833299999999999</v>
      </c>
      <c r="D105" s="243">
        <v>2487.3000000000002</v>
      </c>
      <c r="E105" s="244">
        <v>1140</v>
      </c>
      <c r="F105" s="5">
        <v>2.08</v>
      </c>
      <c r="G105" t="s">
        <v>19</v>
      </c>
      <c r="H105" s="241">
        <v>0.33840300000000001</v>
      </c>
      <c r="I105" s="242">
        <v>0.28943099999999999</v>
      </c>
      <c r="J105" s="245">
        <v>5948.7</v>
      </c>
      <c r="K105" s="246">
        <v>1721.7</v>
      </c>
      <c r="L105" s="5">
        <v>2.63</v>
      </c>
    </row>
    <row r="106" spans="1:12">
      <c r="A106">
        <v>98</v>
      </c>
      <c r="B106" s="239">
        <v>0.30769200000000002</v>
      </c>
      <c r="C106" s="240">
        <v>0.26666699999999999</v>
      </c>
      <c r="D106" s="243">
        <v>1347.3</v>
      </c>
      <c r="E106" s="244">
        <v>359.3</v>
      </c>
      <c r="F106" s="5">
        <v>2.42</v>
      </c>
      <c r="G106" t="s">
        <v>19</v>
      </c>
      <c r="H106" s="241">
        <v>0.35714299999999999</v>
      </c>
      <c r="I106" s="242">
        <v>0.30303000000000002</v>
      </c>
      <c r="J106" s="245">
        <v>4226.8999999999996</v>
      </c>
      <c r="K106" s="246">
        <v>1280.9000000000001</v>
      </c>
      <c r="L106" s="5">
        <v>2.4900000000000002</v>
      </c>
    </row>
    <row r="107" spans="1:12">
      <c r="A107">
        <v>99</v>
      </c>
      <c r="B107" s="239">
        <v>0.47058800000000001</v>
      </c>
      <c r="C107" s="240">
        <v>0.38095200000000001</v>
      </c>
      <c r="D107" s="243">
        <v>988</v>
      </c>
      <c r="E107" s="244">
        <v>376.4</v>
      </c>
      <c r="F107" s="5">
        <v>2.11</v>
      </c>
      <c r="G107" t="s">
        <v>19</v>
      </c>
      <c r="H107" s="241">
        <v>0.34653499999999998</v>
      </c>
      <c r="I107" s="242">
        <v>0.29535899999999998</v>
      </c>
      <c r="J107" s="245">
        <v>2946</v>
      </c>
      <c r="K107" s="246">
        <v>870.1</v>
      </c>
      <c r="L107" s="5">
        <v>2.36</v>
      </c>
    </row>
    <row r="108" spans="1:12">
      <c r="A108">
        <v>100</v>
      </c>
      <c r="B108" s="239">
        <v>0.28571400000000002</v>
      </c>
      <c r="C108" s="240">
        <v>0.25</v>
      </c>
      <c r="D108" s="243">
        <v>611.6</v>
      </c>
      <c r="E108" s="244">
        <v>152.9</v>
      </c>
      <c r="F108" s="5">
        <v>2.1</v>
      </c>
      <c r="G108" t="s">
        <v>19</v>
      </c>
      <c r="H108" s="241">
        <v>0.38888899999999998</v>
      </c>
      <c r="I108" s="242">
        <v>0.32558100000000001</v>
      </c>
      <c r="J108" s="245">
        <v>2075.9</v>
      </c>
      <c r="K108" s="246">
        <v>675.9</v>
      </c>
      <c r="L108" s="5">
        <v>2.14</v>
      </c>
    </row>
  </sheetData>
  <mergeCells count="3">
    <mergeCell ref="K1:L1"/>
    <mergeCell ref="B6:F6"/>
    <mergeCell ref="H6:L6"/>
  </mergeCells>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108"/>
  <sheetViews>
    <sheetView workbookViewId="0"/>
  </sheetViews>
  <sheetFormatPr defaultRowHeight="12.5"/>
  <sheetData>
    <row r="1" spans="1:12" ht="13">
      <c r="A1" s="3" t="s">
        <v>7</v>
      </c>
      <c r="B1" s="3"/>
      <c r="C1" s="3"/>
      <c r="D1" s="3"/>
      <c r="E1" s="3"/>
      <c r="F1" s="3"/>
      <c r="G1" s="3"/>
      <c r="H1" s="3"/>
      <c r="I1" s="3"/>
      <c r="J1" s="3"/>
      <c r="K1" s="355" t="str">
        <f>HYPERLINK("#'Contents'!A1", "Back to contents")</f>
        <v>Back to contents</v>
      </c>
      <c r="L1" s="35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48</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56" t="s">
        <v>12</v>
      </c>
      <c r="C6" s="356"/>
      <c r="D6" s="356"/>
      <c r="E6" s="356"/>
      <c r="F6" s="356"/>
      <c r="H6" s="356" t="s">
        <v>13</v>
      </c>
      <c r="I6" s="356"/>
      <c r="J6" s="356"/>
      <c r="K6" s="356"/>
      <c r="L6" s="35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231">
        <v>4.7959999999999999E-3</v>
      </c>
      <c r="C8" s="232">
        <v>4.7850000000000002E-3</v>
      </c>
      <c r="D8" s="235">
        <v>100000</v>
      </c>
      <c r="E8" s="236">
        <v>478.5</v>
      </c>
      <c r="F8" s="5">
        <v>76.540000000000006</v>
      </c>
      <c r="G8" t="s">
        <v>19</v>
      </c>
      <c r="H8" s="233">
        <v>4.8539999999999998E-3</v>
      </c>
      <c r="I8" s="234">
        <v>4.8419999999999999E-3</v>
      </c>
      <c r="J8" s="237">
        <v>100000</v>
      </c>
      <c r="K8" s="238">
        <v>484.2</v>
      </c>
      <c r="L8" s="5">
        <v>81.180000000000007</v>
      </c>
    </row>
    <row r="9" spans="1:12">
      <c r="A9">
        <v>1</v>
      </c>
      <c r="B9" s="231">
        <v>7.2499999999999995E-4</v>
      </c>
      <c r="C9" s="232">
        <v>7.2499999999999995E-4</v>
      </c>
      <c r="D9" s="235">
        <v>99521.5</v>
      </c>
      <c r="E9" s="236">
        <v>72.2</v>
      </c>
      <c r="F9" s="5">
        <v>75.91</v>
      </c>
      <c r="G9" t="s">
        <v>19</v>
      </c>
      <c r="H9" s="233">
        <v>4.2700000000000002E-4</v>
      </c>
      <c r="I9" s="234">
        <v>4.2700000000000002E-4</v>
      </c>
      <c r="J9" s="237">
        <v>99515.8</v>
      </c>
      <c r="K9" s="238">
        <v>42.5</v>
      </c>
      <c r="L9" s="5">
        <v>80.569999999999993</v>
      </c>
    </row>
    <row r="10" spans="1:12">
      <c r="A10">
        <v>2</v>
      </c>
      <c r="B10" s="231">
        <v>8.3999999999999995E-5</v>
      </c>
      <c r="C10" s="232">
        <v>8.3999999999999995E-5</v>
      </c>
      <c r="D10" s="235">
        <v>99449.4</v>
      </c>
      <c r="E10" s="236">
        <v>8.4</v>
      </c>
      <c r="F10" s="5">
        <v>74.97</v>
      </c>
      <c r="G10" t="s">
        <v>19</v>
      </c>
      <c r="H10" s="233">
        <v>8.7999999999999998E-5</v>
      </c>
      <c r="I10" s="234">
        <v>8.7999999999999998E-5</v>
      </c>
      <c r="J10" s="237">
        <v>99473.3</v>
      </c>
      <c r="K10" s="238">
        <v>8.8000000000000007</v>
      </c>
      <c r="L10" s="5">
        <v>79.599999999999994</v>
      </c>
    </row>
    <row r="11" spans="1:12">
      <c r="A11">
        <v>3</v>
      </c>
      <c r="B11" s="231">
        <v>8.5000000000000006E-5</v>
      </c>
      <c r="C11" s="232">
        <v>8.5000000000000006E-5</v>
      </c>
      <c r="D11" s="235">
        <v>99441</v>
      </c>
      <c r="E11" s="236">
        <v>8.4</v>
      </c>
      <c r="F11" s="5">
        <v>73.97</v>
      </c>
      <c r="G11" t="s">
        <v>19</v>
      </c>
      <c r="H11" s="233">
        <v>2.7E-4</v>
      </c>
      <c r="I11" s="234">
        <v>2.7E-4</v>
      </c>
      <c r="J11" s="237">
        <v>99464.5</v>
      </c>
      <c r="K11" s="238">
        <v>26.8</v>
      </c>
      <c r="L11" s="5">
        <v>78.61</v>
      </c>
    </row>
    <row r="12" spans="1:12">
      <c r="A12">
        <v>4</v>
      </c>
      <c r="B12" s="231">
        <v>1.73E-4</v>
      </c>
      <c r="C12" s="232">
        <v>1.73E-4</v>
      </c>
      <c r="D12" s="235">
        <v>99432.5</v>
      </c>
      <c r="E12" s="236">
        <v>17.2</v>
      </c>
      <c r="F12" s="5">
        <v>72.98</v>
      </c>
      <c r="G12" t="s">
        <v>19</v>
      </c>
      <c r="H12" s="233">
        <v>0</v>
      </c>
      <c r="I12" s="234">
        <v>0</v>
      </c>
      <c r="J12" s="237">
        <v>99437.7</v>
      </c>
      <c r="K12" s="238">
        <v>0</v>
      </c>
      <c r="L12" s="5">
        <v>77.63</v>
      </c>
    </row>
    <row r="13" spans="1:12">
      <c r="A13">
        <v>5</v>
      </c>
      <c r="B13" s="231">
        <v>1.7799999999999999E-4</v>
      </c>
      <c r="C13" s="232">
        <v>1.7799999999999999E-4</v>
      </c>
      <c r="D13" s="235">
        <v>99415.4</v>
      </c>
      <c r="E13" s="236">
        <v>17.7</v>
      </c>
      <c r="F13" s="5">
        <v>71.989999999999995</v>
      </c>
      <c r="G13" t="s">
        <v>19</v>
      </c>
      <c r="H13" s="233">
        <v>9.3999999999999994E-5</v>
      </c>
      <c r="I13" s="234">
        <v>9.3999999999999994E-5</v>
      </c>
      <c r="J13" s="237">
        <v>99437.7</v>
      </c>
      <c r="K13" s="238">
        <v>9.3000000000000007</v>
      </c>
      <c r="L13" s="5">
        <v>76.63</v>
      </c>
    </row>
    <row r="14" spans="1:12">
      <c r="A14">
        <v>6</v>
      </c>
      <c r="B14" s="231">
        <v>5.3799999999999996E-4</v>
      </c>
      <c r="C14" s="232">
        <v>5.3799999999999996E-4</v>
      </c>
      <c r="D14" s="235">
        <v>99397.6</v>
      </c>
      <c r="E14" s="236">
        <v>53.4</v>
      </c>
      <c r="F14" s="5">
        <v>71</v>
      </c>
      <c r="G14" t="s">
        <v>19</v>
      </c>
      <c r="H14" s="233">
        <v>9.2999999999999997E-5</v>
      </c>
      <c r="I14" s="234">
        <v>9.2999999999999997E-5</v>
      </c>
      <c r="J14" s="237">
        <v>99428.3</v>
      </c>
      <c r="K14" s="238">
        <v>9.3000000000000007</v>
      </c>
      <c r="L14" s="5">
        <v>75.64</v>
      </c>
    </row>
    <row r="15" spans="1:12">
      <c r="A15">
        <v>7</v>
      </c>
      <c r="B15" s="231">
        <v>0</v>
      </c>
      <c r="C15" s="232">
        <v>0</v>
      </c>
      <c r="D15" s="235">
        <v>99344.2</v>
      </c>
      <c r="E15" s="236">
        <v>0</v>
      </c>
      <c r="F15" s="5">
        <v>70.040000000000006</v>
      </c>
      <c r="G15" t="s">
        <v>19</v>
      </c>
      <c r="H15" s="233">
        <v>3.7199999999999999E-4</v>
      </c>
      <c r="I15" s="234">
        <v>3.7199999999999999E-4</v>
      </c>
      <c r="J15" s="237">
        <v>99419</v>
      </c>
      <c r="K15" s="238">
        <v>37</v>
      </c>
      <c r="L15" s="5">
        <v>74.650000000000006</v>
      </c>
    </row>
    <row r="16" spans="1:12">
      <c r="A16">
        <v>8</v>
      </c>
      <c r="B16" s="231">
        <v>1.6799999999999999E-4</v>
      </c>
      <c r="C16" s="232">
        <v>1.6799999999999999E-4</v>
      </c>
      <c r="D16" s="235">
        <v>99344.2</v>
      </c>
      <c r="E16" s="236">
        <v>16.7</v>
      </c>
      <c r="F16" s="5">
        <v>69.040000000000006</v>
      </c>
      <c r="G16" t="s">
        <v>19</v>
      </c>
      <c r="H16" s="233">
        <v>1.8100000000000001E-4</v>
      </c>
      <c r="I16" s="234">
        <v>1.8100000000000001E-4</v>
      </c>
      <c r="J16" s="237">
        <v>99382.1</v>
      </c>
      <c r="K16" s="238">
        <v>18</v>
      </c>
      <c r="L16" s="5">
        <v>73.67</v>
      </c>
    </row>
    <row r="17" spans="1:12">
      <c r="A17">
        <v>9</v>
      </c>
      <c r="B17" s="231">
        <v>1.63E-4</v>
      </c>
      <c r="C17" s="232">
        <v>1.63E-4</v>
      </c>
      <c r="D17" s="235">
        <v>99327.5</v>
      </c>
      <c r="E17" s="236">
        <v>16.2</v>
      </c>
      <c r="F17" s="5">
        <v>68.05</v>
      </c>
      <c r="G17" t="s">
        <v>19</v>
      </c>
      <c r="H17" s="233">
        <v>1.7100000000000001E-4</v>
      </c>
      <c r="I17" s="234">
        <v>1.7100000000000001E-4</v>
      </c>
      <c r="J17" s="237">
        <v>99364.1</v>
      </c>
      <c r="K17" s="238">
        <v>17</v>
      </c>
      <c r="L17" s="5">
        <v>72.69</v>
      </c>
    </row>
    <row r="18" spans="1:12">
      <c r="A18">
        <v>10</v>
      </c>
      <c r="B18" s="231">
        <v>2.42E-4</v>
      </c>
      <c r="C18" s="232">
        <v>2.42E-4</v>
      </c>
      <c r="D18" s="235">
        <v>99311.3</v>
      </c>
      <c r="E18" s="236">
        <v>24</v>
      </c>
      <c r="F18" s="5">
        <v>67.06</v>
      </c>
      <c r="G18" t="s">
        <v>19</v>
      </c>
      <c r="H18" s="233">
        <v>0</v>
      </c>
      <c r="I18" s="234">
        <v>0</v>
      </c>
      <c r="J18" s="237">
        <v>99347.1</v>
      </c>
      <c r="K18" s="238">
        <v>0</v>
      </c>
      <c r="L18" s="5">
        <v>71.7</v>
      </c>
    </row>
    <row r="19" spans="1:12">
      <c r="A19">
        <v>11</v>
      </c>
      <c r="B19" s="231">
        <v>1.5899999999999999E-4</v>
      </c>
      <c r="C19" s="232">
        <v>1.5899999999999999E-4</v>
      </c>
      <c r="D19" s="235">
        <v>99287.3</v>
      </c>
      <c r="E19" s="236">
        <v>15.8</v>
      </c>
      <c r="F19" s="5">
        <v>66.08</v>
      </c>
      <c r="G19" t="s">
        <v>19</v>
      </c>
      <c r="H19" s="233">
        <v>1.66E-4</v>
      </c>
      <c r="I19" s="234">
        <v>1.66E-4</v>
      </c>
      <c r="J19" s="237">
        <v>99347.1</v>
      </c>
      <c r="K19" s="238">
        <v>16.399999999999999</v>
      </c>
      <c r="L19" s="5">
        <v>70.7</v>
      </c>
    </row>
    <row r="20" spans="1:12">
      <c r="A20">
        <v>12</v>
      </c>
      <c r="B20" s="231">
        <v>1.5899999999999999E-4</v>
      </c>
      <c r="C20" s="232">
        <v>1.5899999999999999E-4</v>
      </c>
      <c r="D20" s="235">
        <v>99271.5</v>
      </c>
      <c r="E20" s="236">
        <v>15.8</v>
      </c>
      <c r="F20" s="5">
        <v>65.09</v>
      </c>
      <c r="G20" t="s">
        <v>19</v>
      </c>
      <c r="H20" s="233">
        <v>0</v>
      </c>
      <c r="I20" s="234">
        <v>0</v>
      </c>
      <c r="J20" s="237">
        <v>99330.6</v>
      </c>
      <c r="K20" s="238">
        <v>0</v>
      </c>
      <c r="L20" s="5">
        <v>69.709999999999994</v>
      </c>
    </row>
    <row r="21" spans="1:12">
      <c r="A21">
        <v>13</v>
      </c>
      <c r="B21" s="231">
        <v>1.5699999999999999E-4</v>
      </c>
      <c r="C21" s="232">
        <v>1.5699999999999999E-4</v>
      </c>
      <c r="D21" s="235">
        <v>99255.7</v>
      </c>
      <c r="E21" s="236">
        <v>15.6</v>
      </c>
      <c r="F21" s="5">
        <v>64.099999999999994</v>
      </c>
      <c r="G21" t="s">
        <v>19</v>
      </c>
      <c r="H21" s="233">
        <v>0</v>
      </c>
      <c r="I21" s="234">
        <v>0</v>
      </c>
      <c r="J21" s="237">
        <v>99330.6</v>
      </c>
      <c r="K21" s="238">
        <v>0</v>
      </c>
      <c r="L21" s="5">
        <v>68.709999999999994</v>
      </c>
    </row>
    <row r="22" spans="1:12">
      <c r="A22">
        <v>14</v>
      </c>
      <c r="B22" s="231">
        <v>2.3599999999999999E-4</v>
      </c>
      <c r="C22" s="232">
        <v>2.3599999999999999E-4</v>
      </c>
      <c r="D22" s="235">
        <v>99240.1</v>
      </c>
      <c r="E22" s="236">
        <v>23.5</v>
      </c>
      <c r="F22" s="5">
        <v>63.11</v>
      </c>
      <c r="G22" t="s">
        <v>19</v>
      </c>
      <c r="H22" s="233">
        <v>8.1000000000000004E-5</v>
      </c>
      <c r="I22" s="234">
        <v>8.1000000000000004E-5</v>
      </c>
      <c r="J22" s="237">
        <v>99330.6</v>
      </c>
      <c r="K22" s="238">
        <v>8.1</v>
      </c>
      <c r="L22" s="5">
        <v>67.709999999999994</v>
      </c>
    </row>
    <row r="23" spans="1:12">
      <c r="A23">
        <v>15</v>
      </c>
      <c r="B23" s="231">
        <v>4.7399999999999997E-4</v>
      </c>
      <c r="C23" s="232">
        <v>4.7399999999999997E-4</v>
      </c>
      <c r="D23" s="235">
        <v>99216.6</v>
      </c>
      <c r="E23" s="236">
        <v>47</v>
      </c>
      <c r="F23" s="5">
        <v>62.13</v>
      </c>
      <c r="G23" t="s">
        <v>19</v>
      </c>
      <c r="H23" s="233">
        <v>8.1000000000000004E-5</v>
      </c>
      <c r="I23" s="234">
        <v>8.1000000000000004E-5</v>
      </c>
      <c r="J23" s="237">
        <v>99322.6</v>
      </c>
      <c r="K23" s="238">
        <v>8</v>
      </c>
      <c r="L23" s="5">
        <v>66.72</v>
      </c>
    </row>
    <row r="24" spans="1:12">
      <c r="A24">
        <v>16</v>
      </c>
      <c r="B24" s="231">
        <v>7.6599999999999997E-4</v>
      </c>
      <c r="C24" s="232">
        <v>7.6599999999999997E-4</v>
      </c>
      <c r="D24" s="235">
        <v>99169.600000000006</v>
      </c>
      <c r="E24" s="236">
        <v>76</v>
      </c>
      <c r="F24" s="5">
        <v>61.15</v>
      </c>
      <c r="G24" t="s">
        <v>19</v>
      </c>
      <c r="H24" s="233">
        <v>4.0200000000000001E-4</v>
      </c>
      <c r="I24" s="234">
        <v>4.0200000000000001E-4</v>
      </c>
      <c r="J24" s="237">
        <v>99314.5</v>
      </c>
      <c r="K24" s="238">
        <v>39.9</v>
      </c>
      <c r="L24" s="5">
        <v>65.72</v>
      </c>
    </row>
    <row r="25" spans="1:12">
      <c r="A25">
        <v>17</v>
      </c>
      <c r="B25" s="231">
        <v>1.2800000000000001E-3</v>
      </c>
      <c r="C25" s="232">
        <v>1.2800000000000001E-3</v>
      </c>
      <c r="D25" s="235">
        <v>99093.7</v>
      </c>
      <c r="E25" s="236">
        <v>126.8</v>
      </c>
      <c r="F25" s="5">
        <v>60.2</v>
      </c>
      <c r="G25" t="s">
        <v>19</v>
      </c>
      <c r="H25" s="233">
        <v>5.5199999999999997E-4</v>
      </c>
      <c r="I25" s="234">
        <v>5.5199999999999997E-4</v>
      </c>
      <c r="J25" s="237">
        <v>99274.6</v>
      </c>
      <c r="K25" s="238">
        <v>54.8</v>
      </c>
      <c r="L25" s="5">
        <v>64.75</v>
      </c>
    </row>
    <row r="26" spans="1:12">
      <c r="A26">
        <v>18</v>
      </c>
      <c r="B26" s="231">
        <v>1.1249999999999999E-3</v>
      </c>
      <c r="C26" s="232">
        <v>1.1249999999999999E-3</v>
      </c>
      <c r="D26" s="235">
        <v>98966.9</v>
      </c>
      <c r="E26" s="236">
        <v>111.3</v>
      </c>
      <c r="F26" s="5">
        <v>59.28</v>
      </c>
      <c r="G26" t="s">
        <v>19</v>
      </c>
      <c r="H26" s="233">
        <v>5.4600000000000004E-4</v>
      </c>
      <c r="I26" s="234">
        <v>5.4600000000000004E-4</v>
      </c>
      <c r="J26" s="237">
        <v>99219.9</v>
      </c>
      <c r="K26" s="238">
        <v>54.1</v>
      </c>
      <c r="L26" s="5">
        <v>63.78</v>
      </c>
    </row>
    <row r="27" spans="1:12">
      <c r="A27">
        <v>19</v>
      </c>
      <c r="B27" s="231">
        <v>1.6750000000000001E-3</v>
      </c>
      <c r="C27" s="232">
        <v>1.673E-3</v>
      </c>
      <c r="D27" s="235">
        <v>98855.6</v>
      </c>
      <c r="E27" s="236">
        <v>165.4</v>
      </c>
      <c r="F27" s="5">
        <v>58.34</v>
      </c>
      <c r="G27" t="s">
        <v>19</v>
      </c>
      <c r="H27" s="233">
        <v>3.19E-4</v>
      </c>
      <c r="I27" s="234">
        <v>3.19E-4</v>
      </c>
      <c r="J27" s="237">
        <v>99165.7</v>
      </c>
      <c r="K27" s="238">
        <v>31.6</v>
      </c>
      <c r="L27" s="5">
        <v>62.82</v>
      </c>
    </row>
    <row r="28" spans="1:12">
      <c r="A28">
        <v>20</v>
      </c>
      <c r="B28" s="231">
        <v>6.2600000000000004E-4</v>
      </c>
      <c r="C28" s="232">
        <v>6.2600000000000004E-4</v>
      </c>
      <c r="D28" s="235">
        <v>98690.2</v>
      </c>
      <c r="E28" s="236">
        <v>61.8</v>
      </c>
      <c r="F28" s="5">
        <v>57.44</v>
      </c>
      <c r="G28" t="s">
        <v>19</v>
      </c>
      <c r="H28" s="233">
        <v>2.41E-4</v>
      </c>
      <c r="I28" s="234">
        <v>2.41E-4</v>
      </c>
      <c r="J28" s="237">
        <v>99134.1</v>
      </c>
      <c r="K28" s="238">
        <v>23.9</v>
      </c>
      <c r="L28" s="5">
        <v>61.84</v>
      </c>
    </row>
    <row r="29" spans="1:12">
      <c r="A29">
        <v>21</v>
      </c>
      <c r="B29" s="231">
        <v>7.0200000000000004E-4</v>
      </c>
      <c r="C29" s="232">
        <v>7.0200000000000004E-4</v>
      </c>
      <c r="D29" s="235">
        <v>98628.4</v>
      </c>
      <c r="E29" s="236">
        <v>69.3</v>
      </c>
      <c r="F29" s="5">
        <v>56.48</v>
      </c>
      <c r="G29" t="s">
        <v>19</v>
      </c>
      <c r="H29" s="233">
        <v>2.4000000000000001E-4</v>
      </c>
      <c r="I29" s="234">
        <v>2.4000000000000001E-4</v>
      </c>
      <c r="J29" s="237">
        <v>99110.2</v>
      </c>
      <c r="K29" s="238">
        <v>23.8</v>
      </c>
      <c r="L29" s="5">
        <v>60.85</v>
      </c>
    </row>
    <row r="30" spans="1:12">
      <c r="A30">
        <v>22</v>
      </c>
      <c r="B30" s="231">
        <v>1.7179999999999999E-3</v>
      </c>
      <c r="C30" s="232">
        <v>1.717E-3</v>
      </c>
      <c r="D30" s="235">
        <v>98559.1</v>
      </c>
      <c r="E30" s="236">
        <v>169.2</v>
      </c>
      <c r="F30" s="5">
        <v>55.52</v>
      </c>
      <c r="G30" t="s">
        <v>19</v>
      </c>
      <c r="H30" s="233">
        <v>4.7199999999999998E-4</v>
      </c>
      <c r="I30" s="234">
        <v>4.7199999999999998E-4</v>
      </c>
      <c r="J30" s="237">
        <v>99086.5</v>
      </c>
      <c r="K30" s="238">
        <v>46.7</v>
      </c>
      <c r="L30" s="5">
        <v>59.87</v>
      </c>
    </row>
    <row r="31" spans="1:12">
      <c r="A31">
        <v>23</v>
      </c>
      <c r="B31" s="231">
        <v>1.016E-3</v>
      </c>
      <c r="C31" s="232">
        <v>1.016E-3</v>
      </c>
      <c r="D31" s="235">
        <v>98389.9</v>
      </c>
      <c r="E31" s="236">
        <v>99.9</v>
      </c>
      <c r="F31" s="5">
        <v>54.61</v>
      </c>
      <c r="G31" t="s">
        <v>19</v>
      </c>
      <c r="H31" s="233">
        <v>2.3499999999999999E-4</v>
      </c>
      <c r="I31" s="234">
        <v>2.3499999999999999E-4</v>
      </c>
      <c r="J31" s="237">
        <v>99039.7</v>
      </c>
      <c r="K31" s="238">
        <v>23.3</v>
      </c>
      <c r="L31" s="5">
        <v>58.9</v>
      </c>
    </row>
    <row r="32" spans="1:12">
      <c r="A32">
        <v>24</v>
      </c>
      <c r="B32" s="231">
        <v>4.8200000000000001E-4</v>
      </c>
      <c r="C32" s="232">
        <v>4.8200000000000001E-4</v>
      </c>
      <c r="D32" s="235">
        <v>98290</v>
      </c>
      <c r="E32" s="236">
        <v>47.3</v>
      </c>
      <c r="F32" s="5">
        <v>53.67</v>
      </c>
      <c r="G32" t="s">
        <v>19</v>
      </c>
      <c r="H32" s="233">
        <v>2.3800000000000001E-4</v>
      </c>
      <c r="I32" s="234">
        <v>2.3800000000000001E-4</v>
      </c>
      <c r="J32" s="237">
        <v>99016.4</v>
      </c>
      <c r="K32" s="238">
        <v>23.6</v>
      </c>
      <c r="L32" s="5">
        <v>57.91</v>
      </c>
    </row>
    <row r="33" spans="1:12">
      <c r="A33">
        <v>25</v>
      </c>
      <c r="B33" s="231">
        <v>1.1969999999999999E-3</v>
      </c>
      <c r="C33" s="232">
        <v>1.196E-3</v>
      </c>
      <c r="D33" s="235">
        <v>98242.7</v>
      </c>
      <c r="E33" s="236">
        <v>117.5</v>
      </c>
      <c r="F33" s="5">
        <v>52.69</v>
      </c>
      <c r="G33" t="s">
        <v>19</v>
      </c>
      <c r="H33" s="233">
        <v>3.9300000000000001E-4</v>
      </c>
      <c r="I33" s="234">
        <v>3.9300000000000001E-4</v>
      </c>
      <c r="J33" s="237">
        <v>98992.8</v>
      </c>
      <c r="K33" s="238">
        <v>38.9</v>
      </c>
      <c r="L33" s="5">
        <v>56.92</v>
      </c>
    </row>
    <row r="34" spans="1:12">
      <c r="A34">
        <v>26</v>
      </c>
      <c r="B34" s="231">
        <v>1.077E-3</v>
      </c>
      <c r="C34" s="232">
        <v>1.0759999999999999E-3</v>
      </c>
      <c r="D34" s="235">
        <v>98125.2</v>
      </c>
      <c r="E34" s="236">
        <v>105.6</v>
      </c>
      <c r="F34" s="5">
        <v>51.75</v>
      </c>
      <c r="G34" t="s">
        <v>19</v>
      </c>
      <c r="H34" s="233">
        <v>2.4000000000000001E-4</v>
      </c>
      <c r="I34" s="234">
        <v>2.4000000000000001E-4</v>
      </c>
      <c r="J34" s="237">
        <v>98954</v>
      </c>
      <c r="K34" s="238">
        <v>23.7</v>
      </c>
      <c r="L34" s="5">
        <v>55.94</v>
      </c>
    </row>
    <row r="35" spans="1:12">
      <c r="A35">
        <v>27</v>
      </c>
      <c r="B35" s="231">
        <v>1.2279999999999999E-3</v>
      </c>
      <c r="C35" s="232">
        <v>1.227E-3</v>
      </c>
      <c r="D35" s="235">
        <v>98019.6</v>
      </c>
      <c r="E35" s="236">
        <v>120.3</v>
      </c>
      <c r="F35" s="5">
        <v>50.81</v>
      </c>
      <c r="G35" t="s">
        <v>19</v>
      </c>
      <c r="H35" s="233">
        <v>6.3000000000000003E-4</v>
      </c>
      <c r="I35" s="234">
        <v>6.3000000000000003E-4</v>
      </c>
      <c r="J35" s="237">
        <v>98930.2</v>
      </c>
      <c r="K35" s="238">
        <v>62.3</v>
      </c>
      <c r="L35" s="5">
        <v>54.96</v>
      </c>
    </row>
    <row r="36" spans="1:12">
      <c r="A36">
        <v>28</v>
      </c>
      <c r="B36" s="231">
        <v>1.5330000000000001E-3</v>
      </c>
      <c r="C36" s="232">
        <v>1.531E-3</v>
      </c>
      <c r="D36" s="235">
        <v>97899.199999999997</v>
      </c>
      <c r="E36" s="236">
        <v>149.9</v>
      </c>
      <c r="F36" s="5">
        <v>49.87</v>
      </c>
      <c r="G36" t="s">
        <v>19</v>
      </c>
      <c r="H36" s="233">
        <v>7.8999999999999996E-5</v>
      </c>
      <c r="I36" s="234">
        <v>7.8999999999999996E-5</v>
      </c>
      <c r="J36" s="237">
        <v>98867.9</v>
      </c>
      <c r="K36" s="238">
        <v>7.8</v>
      </c>
      <c r="L36" s="5">
        <v>53.99</v>
      </c>
    </row>
    <row r="37" spans="1:12">
      <c r="A37">
        <v>29</v>
      </c>
      <c r="B37" s="231">
        <v>1.0380000000000001E-3</v>
      </c>
      <c r="C37" s="232">
        <v>1.0369999999999999E-3</v>
      </c>
      <c r="D37" s="235">
        <v>97749.3</v>
      </c>
      <c r="E37" s="236">
        <v>101.4</v>
      </c>
      <c r="F37" s="5">
        <v>48.95</v>
      </c>
      <c r="G37" t="s">
        <v>19</v>
      </c>
      <c r="H37" s="233">
        <v>8.1000000000000004E-5</v>
      </c>
      <c r="I37" s="234">
        <v>8.1000000000000004E-5</v>
      </c>
      <c r="J37" s="237">
        <v>98860.1</v>
      </c>
      <c r="K37" s="238">
        <v>8</v>
      </c>
      <c r="L37" s="5">
        <v>53</v>
      </c>
    </row>
    <row r="38" spans="1:12">
      <c r="A38">
        <v>30</v>
      </c>
      <c r="B38" s="231">
        <v>1.1529999999999999E-3</v>
      </c>
      <c r="C38" s="232">
        <v>1.1529999999999999E-3</v>
      </c>
      <c r="D38" s="235">
        <v>97648</v>
      </c>
      <c r="E38" s="236">
        <v>112.5</v>
      </c>
      <c r="F38" s="5">
        <v>48</v>
      </c>
      <c r="G38" t="s">
        <v>19</v>
      </c>
      <c r="H38" s="233">
        <v>3.3599999999999998E-4</v>
      </c>
      <c r="I38" s="234">
        <v>3.3599999999999998E-4</v>
      </c>
      <c r="J38" s="237">
        <v>98852.1</v>
      </c>
      <c r="K38" s="238">
        <v>33.200000000000003</v>
      </c>
      <c r="L38" s="5">
        <v>52</v>
      </c>
    </row>
    <row r="39" spans="1:12">
      <c r="A39">
        <v>31</v>
      </c>
      <c r="B39" s="231">
        <v>8.9700000000000001E-4</v>
      </c>
      <c r="C39" s="232">
        <v>8.9700000000000001E-4</v>
      </c>
      <c r="D39" s="235">
        <v>97535.4</v>
      </c>
      <c r="E39" s="236">
        <v>87.5</v>
      </c>
      <c r="F39" s="5">
        <v>47.05</v>
      </c>
      <c r="G39" t="s">
        <v>19</v>
      </c>
      <c r="H39" s="233">
        <v>4.3100000000000001E-4</v>
      </c>
      <c r="I39" s="234">
        <v>4.3100000000000001E-4</v>
      </c>
      <c r="J39" s="237">
        <v>98818.9</v>
      </c>
      <c r="K39" s="238">
        <v>42.5</v>
      </c>
      <c r="L39" s="5">
        <v>51.02</v>
      </c>
    </row>
    <row r="40" spans="1:12">
      <c r="A40">
        <v>32</v>
      </c>
      <c r="B40" s="231">
        <v>1.14E-3</v>
      </c>
      <c r="C40" s="232">
        <v>1.14E-3</v>
      </c>
      <c r="D40" s="235">
        <v>97448</v>
      </c>
      <c r="E40" s="236">
        <v>111</v>
      </c>
      <c r="F40" s="5">
        <v>46.09</v>
      </c>
      <c r="G40" t="s">
        <v>19</v>
      </c>
      <c r="H40" s="233">
        <v>5.9699999999999998E-4</v>
      </c>
      <c r="I40" s="234">
        <v>5.9699999999999998E-4</v>
      </c>
      <c r="J40" s="237">
        <v>98776.3</v>
      </c>
      <c r="K40" s="238">
        <v>58.9</v>
      </c>
      <c r="L40" s="5">
        <v>50.04</v>
      </c>
    </row>
    <row r="41" spans="1:12">
      <c r="A41">
        <v>33</v>
      </c>
      <c r="B41" s="231">
        <v>6.9499999999999998E-4</v>
      </c>
      <c r="C41" s="232">
        <v>6.9499999999999998E-4</v>
      </c>
      <c r="D41" s="235">
        <v>97336.9</v>
      </c>
      <c r="E41" s="236">
        <v>67.599999999999994</v>
      </c>
      <c r="F41" s="5">
        <v>45.15</v>
      </c>
      <c r="G41" t="s">
        <v>19</v>
      </c>
      <c r="H41" s="233">
        <v>3.3599999999999998E-4</v>
      </c>
      <c r="I41" s="234">
        <v>3.3599999999999998E-4</v>
      </c>
      <c r="J41" s="237">
        <v>98717.4</v>
      </c>
      <c r="K41" s="238">
        <v>33.1</v>
      </c>
      <c r="L41" s="5">
        <v>49.07</v>
      </c>
    </row>
    <row r="42" spans="1:12">
      <c r="A42">
        <v>34</v>
      </c>
      <c r="B42" s="231">
        <v>7.6000000000000004E-4</v>
      </c>
      <c r="C42" s="232">
        <v>7.5900000000000002E-4</v>
      </c>
      <c r="D42" s="235">
        <v>97269.3</v>
      </c>
      <c r="E42" s="236">
        <v>73.900000000000006</v>
      </c>
      <c r="F42" s="5">
        <v>44.18</v>
      </c>
      <c r="G42" t="s">
        <v>19</v>
      </c>
      <c r="H42" s="233">
        <v>9.6900000000000003E-4</v>
      </c>
      <c r="I42" s="234">
        <v>9.6900000000000003E-4</v>
      </c>
      <c r="J42" s="237">
        <v>98684.3</v>
      </c>
      <c r="K42" s="238">
        <v>95.6</v>
      </c>
      <c r="L42" s="5">
        <v>48.09</v>
      </c>
    </row>
    <row r="43" spans="1:12">
      <c r="A43">
        <v>35</v>
      </c>
      <c r="B43" s="231">
        <v>1.1360000000000001E-3</v>
      </c>
      <c r="C43" s="232">
        <v>1.1360000000000001E-3</v>
      </c>
      <c r="D43" s="235">
        <v>97195.5</v>
      </c>
      <c r="E43" s="236">
        <v>110.4</v>
      </c>
      <c r="F43" s="5">
        <v>43.21</v>
      </c>
      <c r="G43" t="s">
        <v>19</v>
      </c>
      <c r="H43" s="233">
        <v>5.4699999999999996E-4</v>
      </c>
      <c r="I43" s="234">
        <v>5.4699999999999996E-4</v>
      </c>
      <c r="J43" s="237">
        <v>98588.7</v>
      </c>
      <c r="K43" s="238">
        <v>53.9</v>
      </c>
      <c r="L43" s="5">
        <v>47.13</v>
      </c>
    </row>
    <row r="44" spans="1:12">
      <c r="A44">
        <v>36</v>
      </c>
      <c r="B44" s="231">
        <v>1.665E-3</v>
      </c>
      <c r="C44" s="232">
        <v>1.6639999999999999E-3</v>
      </c>
      <c r="D44" s="235">
        <v>97085.1</v>
      </c>
      <c r="E44" s="236">
        <v>161.5</v>
      </c>
      <c r="F44" s="5">
        <v>42.26</v>
      </c>
      <c r="G44" t="s">
        <v>19</v>
      </c>
      <c r="H44" s="233">
        <v>1.01E-3</v>
      </c>
      <c r="I44" s="234">
        <v>1.0089999999999999E-3</v>
      </c>
      <c r="J44" s="237">
        <v>98534.8</v>
      </c>
      <c r="K44" s="238">
        <v>99.5</v>
      </c>
      <c r="L44" s="5">
        <v>46.16</v>
      </c>
    </row>
    <row r="45" spans="1:12">
      <c r="A45">
        <v>37</v>
      </c>
      <c r="B45" s="231">
        <v>1.4970000000000001E-3</v>
      </c>
      <c r="C45" s="232">
        <v>1.4959999999999999E-3</v>
      </c>
      <c r="D45" s="235">
        <v>96923.6</v>
      </c>
      <c r="E45" s="236">
        <v>145</v>
      </c>
      <c r="F45" s="5">
        <v>41.33</v>
      </c>
      <c r="G45" t="s">
        <v>19</v>
      </c>
      <c r="H45" s="233">
        <v>8.2899999999999998E-4</v>
      </c>
      <c r="I45" s="234">
        <v>8.2799999999999996E-4</v>
      </c>
      <c r="J45" s="237">
        <v>98435.3</v>
      </c>
      <c r="K45" s="238">
        <v>81.5</v>
      </c>
      <c r="L45" s="5">
        <v>45.2</v>
      </c>
    </row>
    <row r="46" spans="1:12">
      <c r="A46">
        <v>38</v>
      </c>
      <c r="B46" s="231">
        <v>1.33E-3</v>
      </c>
      <c r="C46" s="232">
        <v>1.3290000000000001E-3</v>
      </c>
      <c r="D46" s="235">
        <v>96778.6</v>
      </c>
      <c r="E46" s="236">
        <v>128.6</v>
      </c>
      <c r="F46" s="5">
        <v>40.39</v>
      </c>
      <c r="G46" t="s">
        <v>19</v>
      </c>
      <c r="H46" s="233">
        <v>1.2849999999999999E-3</v>
      </c>
      <c r="I46" s="234">
        <v>1.284E-3</v>
      </c>
      <c r="J46" s="237">
        <v>98353.8</v>
      </c>
      <c r="K46" s="238">
        <v>126.3</v>
      </c>
      <c r="L46" s="5">
        <v>44.24</v>
      </c>
    </row>
    <row r="47" spans="1:12">
      <c r="A47">
        <v>39</v>
      </c>
      <c r="B47" s="231">
        <v>1.395E-3</v>
      </c>
      <c r="C47" s="232">
        <v>1.3940000000000001E-3</v>
      </c>
      <c r="D47" s="235">
        <v>96650</v>
      </c>
      <c r="E47" s="236">
        <v>134.69999999999999</v>
      </c>
      <c r="F47" s="5">
        <v>39.44</v>
      </c>
      <c r="G47" t="s">
        <v>19</v>
      </c>
      <c r="H47" s="233">
        <v>9.7000000000000005E-4</v>
      </c>
      <c r="I47" s="234">
        <v>9.7000000000000005E-4</v>
      </c>
      <c r="J47" s="237">
        <v>98227.5</v>
      </c>
      <c r="K47" s="238">
        <v>95.3</v>
      </c>
      <c r="L47" s="5">
        <v>43.3</v>
      </c>
    </row>
    <row r="48" spans="1:12">
      <c r="A48">
        <v>40</v>
      </c>
      <c r="B48" s="231">
        <v>1.825E-3</v>
      </c>
      <c r="C48" s="232">
        <v>1.823E-3</v>
      </c>
      <c r="D48" s="235">
        <v>96515.199999999997</v>
      </c>
      <c r="E48" s="236">
        <v>175.9</v>
      </c>
      <c r="F48" s="5">
        <v>38.5</v>
      </c>
      <c r="G48" t="s">
        <v>19</v>
      </c>
      <c r="H48" s="233">
        <v>8.8599999999999996E-4</v>
      </c>
      <c r="I48" s="234">
        <v>8.8500000000000004E-4</v>
      </c>
      <c r="J48" s="237">
        <v>98132.2</v>
      </c>
      <c r="K48" s="238">
        <v>86.9</v>
      </c>
      <c r="L48" s="5">
        <v>42.34</v>
      </c>
    </row>
    <row r="49" spans="1:12">
      <c r="A49">
        <v>41</v>
      </c>
      <c r="B49" s="231">
        <v>2.3019999999999998E-3</v>
      </c>
      <c r="C49" s="232">
        <v>2.2989999999999998E-3</v>
      </c>
      <c r="D49" s="235">
        <v>96339.3</v>
      </c>
      <c r="E49" s="236">
        <v>221.5</v>
      </c>
      <c r="F49" s="5">
        <v>37.57</v>
      </c>
      <c r="G49" t="s">
        <v>19</v>
      </c>
      <c r="H49" s="233">
        <v>1.1800000000000001E-3</v>
      </c>
      <c r="I49" s="234">
        <v>1.1789999999999999E-3</v>
      </c>
      <c r="J49" s="237">
        <v>98045.3</v>
      </c>
      <c r="K49" s="238">
        <v>115.6</v>
      </c>
      <c r="L49" s="5">
        <v>41.38</v>
      </c>
    </row>
    <row r="50" spans="1:12">
      <c r="A50">
        <v>42</v>
      </c>
      <c r="B50" s="231">
        <v>2.3440000000000002E-3</v>
      </c>
      <c r="C50" s="232">
        <v>2.3410000000000002E-3</v>
      </c>
      <c r="D50" s="235">
        <v>96117.8</v>
      </c>
      <c r="E50" s="236">
        <v>225.1</v>
      </c>
      <c r="F50" s="5">
        <v>36.65</v>
      </c>
      <c r="G50" t="s">
        <v>19</v>
      </c>
      <c r="H50" s="233">
        <v>1.3320000000000001E-3</v>
      </c>
      <c r="I50" s="234">
        <v>1.3320000000000001E-3</v>
      </c>
      <c r="J50" s="237">
        <v>97929.7</v>
      </c>
      <c r="K50" s="238">
        <v>130.4</v>
      </c>
      <c r="L50" s="5">
        <v>40.42</v>
      </c>
    </row>
    <row r="51" spans="1:12">
      <c r="A51">
        <v>43</v>
      </c>
      <c r="B51" s="231">
        <v>2.1849999999999999E-3</v>
      </c>
      <c r="C51" s="232">
        <v>2.1819999999999999E-3</v>
      </c>
      <c r="D51" s="235">
        <v>95892.7</v>
      </c>
      <c r="E51" s="236">
        <v>209.3</v>
      </c>
      <c r="F51" s="5">
        <v>35.74</v>
      </c>
      <c r="G51" t="s">
        <v>19</v>
      </c>
      <c r="H51" s="233">
        <v>7.9699999999999997E-4</v>
      </c>
      <c r="I51" s="234">
        <v>7.9600000000000005E-4</v>
      </c>
      <c r="J51" s="237">
        <v>97799.3</v>
      </c>
      <c r="K51" s="238">
        <v>77.900000000000006</v>
      </c>
      <c r="L51" s="5">
        <v>39.479999999999997</v>
      </c>
    </row>
    <row r="52" spans="1:12">
      <c r="A52">
        <v>44</v>
      </c>
      <c r="B52" s="231">
        <v>2.1930000000000001E-3</v>
      </c>
      <c r="C52" s="232">
        <v>2.1909999999999998E-3</v>
      </c>
      <c r="D52" s="235">
        <v>95683.5</v>
      </c>
      <c r="E52" s="236">
        <v>209.6</v>
      </c>
      <c r="F52" s="5">
        <v>34.81</v>
      </c>
      <c r="G52" t="s">
        <v>19</v>
      </c>
      <c r="H52" s="233">
        <v>1.474E-3</v>
      </c>
      <c r="I52" s="234">
        <v>1.4729999999999999E-3</v>
      </c>
      <c r="J52" s="237">
        <v>97721.4</v>
      </c>
      <c r="K52" s="238">
        <v>143.9</v>
      </c>
      <c r="L52" s="5">
        <v>38.51</v>
      </c>
    </row>
    <row r="53" spans="1:12">
      <c r="A53">
        <v>45</v>
      </c>
      <c r="B53" s="231">
        <v>3.163E-3</v>
      </c>
      <c r="C53" s="232">
        <v>3.1580000000000002E-3</v>
      </c>
      <c r="D53" s="235">
        <v>95473.8</v>
      </c>
      <c r="E53" s="236">
        <v>301.5</v>
      </c>
      <c r="F53" s="5">
        <v>33.89</v>
      </c>
      <c r="G53" t="s">
        <v>19</v>
      </c>
      <c r="H53" s="233">
        <v>1.304E-3</v>
      </c>
      <c r="I53" s="234">
        <v>1.3029999999999999E-3</v>
      </c>
      <c r="J53" s="237">
        <v>97577.5</v>
      </c>
      <c r="K53" s="238">
        <v>127.2</v>
      </c>
      <c r="L53" s="5">
        <v>37.56</v>
      </c>
    </row>
    <row r="54" spans="1:12">
      <c r="A54">
        <v>46</v>
      </c>
      <c r="B54" s="231">
        <v>3.444E-3</v>
      </c>
      <c r="C54" s="232">
        <v>3.4380000000000001E-3</v>
      </c>
      <c r="D54" s="235">
        <v>95172.3</v>
      </c>
      <c r="E54" s="236">
        <v>327.2</v>
      </c>
      <c r="F54" s="5">
        <v>32.99</v>
      </c>
      <c r="G54" t="s">
        <v>19</v>
      </c>
      <c r="H54" s="233">
        <v>1.7780000000000001E-3</v>
      </c>
      <c r="I54" s="234">
        <v>1.7769999999999999E-3</v>
      </c>
      <c r="J54" s="237">
        <v>97450.4</v>
      </c>
      <c r="K54" s="238">
        <v>173.1</v>
      </c>
      <c r="L54" s="5">
        <v>36.61</v>
      </c>
    </row>
    <row r="55" spans="1:12">
      <c r="A55">
        <v>47</v>
      </c>
      <c r="B55" s="231">
        <v>2.6580000000000002E-3</v>
      </c>
      <c r="C55" s="232">
        <v>2.6549999999999998E-3</v>
      </c>
      <c r="D55" s="235">
        <v>94845.2</v>
      </c>
      <c r="E55" s="236">
        <v>251.8</v>
      </c>
      <c r="F55" s="5">
        <v>32.11</v>
      </c>
      <c r="G55" t="s">
        <v>19</v>
      </c>
      <c r="H55" s="233">
        <v>2.6809999999999998E-3</v>
      </c>
      <c r="I55" s="234">
        <v>2.6779999999999998E-3</v>
      </c>
      <c r="J55" s="237">
        <v>97277.2</v>
      </c>
      <c r="K55" s="238">
        <v>260.5</v>
      </c>
      <c r="L55" s="5">
        <v>35.68</v>
      </c>
    </row>
    <row r="56" spans="1:12">
      <c r="A56">
        <v>48</v>
      </c>
      <c r="B56" s="231">
        <v>3.114E-3</v>
      </c>
      <c r="C56" s="232">
        <v>3.1089999999999998E-3</v>
      </c>
      <c r="D56" s="235">
        <v>94593.4</v>
      </c>
      <c r="E56" s="236">
        <v>294.10000000000002</v>
      </c>
      <c r="F56" s="5">
        <v>31.19</v>
      </c>
      <c r="G56" t="s">
        <v>19</v>
      </c>
      <c r="H56" s="233">
        <v>1.8710000000000001E-3</v>
      </c>
      <c r="I56" s="234">
        <v>1.869E-3</v>
      </c>
      <c r="J56" s="237">
        <v>97016.7</v>
      </c>
      <c r="K56" s="238">
        <v>181.3</v>
      </c>
      <c r="L56" s="5">
        <v>34.770000000000003</v>
      </c>
    </row>
    <row r="57" spans="1:12">
      <c r="A57">
        <v>49</v>
      </c>
      <c r="B57" s="231">
        <v>3.8990000000000001E-3</v>
      </c>
      <c r="C57" s="232">
        <v>3.8920000000000001E-3</v>
      </c>
      <c r="D57" s="235">
        <v>94299.3</v>
      </c>
      <c r="E57" s="236">
        <v>367</v>
      </c>
      <c r="F57" s="5">
        <v>30.29</v>
      </c>
      <c r="G57" t="s">
        <v>19</v>
      </c>
      <c r="H57" s="233">
        <v>2.4329999999999998E-3</v>
      </c>
      <c r="I57" s="234">
        <v>2.431E-3</v>
      </c>
      <c r="J57" s="237">
        <v>96835.4</v>
      </c>
      <c r="K57" s="238">
        <v>235.4</v>
      </c>
      <c r="L57" s="5">
        <v>33.840000000000003</v>
      </c>
    </row>
    <row r="58" spans="1:12">
      <c r="A58">
        <v>50</v>
      </c>
      <c r="B58" s="231">
        <v>3.1350000000000002E-3</v>
      </c>
      <c r="C58" s="232">
        <v>3.13E-3</v>
      </c>
      <c r="D58" s="235">
        <v>93932.3</v>
      </c>
      <c r="E58" s="236">
        <v>294</v>
      </c>
      <c r="F58" s="5">
        <v>29.4</v>
      </c>
      <c r="G58" t="s">
        <v>19</v>
      </c>
      <c r="H58" s="233">
        <v>2.722E-3</v>
      </c>
      <c r="I58" s="234">
        <v>2.7190000000000001E-3</v>
      </c>
      <c r="J58" s="237">
        <v>96600</v>
      </c>
      <c r="K58" s="238">
        <v>262.60000000000002</v>
      </c>
      <c r="L58" s="5">
        <v>32.92</v>
      </c>
    </row>
    <row r="59" spans="1:12">
      <c r="A59">
        <v>51</v>
      </c>
      <c r="B59" s="231">
        <v>3.7950000000000002E-3</v>
      </c>
      <c r="C59" s="232">
        <v>3.7880000000000001E-3</v>
      </c>
      <c r="D59" s="235">
        <v>93638.3</v>
      </c>
      <c r="E59" s="236">
        <v>354.7</v>
      </c>
      <c r="F59" s="5">
        <v>28.49</v>
      </c>
      <c r="G59" t="s">
        <v>19</v>
      </c>
      <c r="H59" s="233">
        <v>3.5490000000000001E-3</v>
      </c>
      <c r="I59" s="234">
        <v>3.5430000000000001E-3</v>
      </c>
      <c r="J59" s="237">
        <v>96337.4</v>
      </c>
      <c r="K59" s="238">
        <v>341.3</v>
      </c>
      <c r="L59" s="5">
        <v>32</v>
      </c>
    </row>
    <row r="60" spans="1:12">
      <c r="A60">
        <v>52</v>
      </c>
      <c r="B60" s="231">
        <v>4.3639999999999998E-3</v>
      </c>
      <c r="C60" s="232">
        <v>4.3550000000000004E-3</v>
      </c>
      <c r="D60" s="235">
        <v>93283.6</v>
      </c>
      <c r="E60" s="236">
        <v>406.2</v>
      </c>
      <c r="F60" s="5">
        <v>27.6</v>
      </c>
      <c r="G60" t="s">
        <v>19</v>
      </c>
      <c r="H60" s="233">
        <v>2.598E-3</v>
      </c>
      <c r="I60" s="234">
        <v>2.5950000000000001E-3</v>
      </c>
      <c r="J60" s="237">
        <v>95996.1</v>
      </c>
      <c r="K60" s="238">
        <v>249.1</v>
      </c>
      <c r="L60" s="5">
        <v>31.12</v>
      </c>
    </row>
    <row r="61" spans="1:12">
      <c r="A61">
        <v>53</v>
      </c>
      <c r="B61" s="231">
        <v>6.0049999999999999E-3</v>
      </c>
      <c r="C61" s="232">
        <v>5.9870000000000001E-3</v>
      </c>
      <c r="D61" s="235">
        <v>92877.4</v>
      </c>
      <c r="E61" s="236">
        <v>556.1</v>
      </c>
      <c r="F61" s="5">
        <v>26.72</v>
      </c>
      <c r="G61" t="s">
        <v>19</v>
      </c>
      <c r="H61" s="233">
        <v>3.8549999999999999E-3</v>
      </c>
      <c r="I61" s="234">
        <v>3.8470000000000002E-3</v>
      </c>
      <c r="J61" s="237">
        <v>95747</v>
      </c>
      <c r="K61" s="238">
        <v>368.4</v>
      </c>
      <c r="L61" s="5">
        <v>30.2</v>
      </c>
    </row>
    <row r="62" spans="1:12">
      <c r="A62">
        <v>54</v>
      </c>
      <c r="B62" s="231">
        <v>4.849E-3</v>
      </c>
      <c r="C62" s="232">
        <v>4.8370000000000002E-3</v>
      </c>
      <c r="D62" s="235">
        <v>92321.3</v>
      </c>
      <c r="E62" s="236">
        <v>446.6</v>
      </c>
      <c r="F62" s="5">
        <v>25.88</v>
      </c>
      <c r="G62" t="s">
        <v>19</v>
      </c>
      <c r="H62" s="233">
        <v>4.1180000000000001E-3</v>
      </c>
      <c r="I62" s="234">
        <v>4.1089999999999998E-3</v>
      </c>
      <c r="J62" s="237">
        <v>95378.6</v>
      </c>
      <c r="K62" s="238">
        <v>391.9</v>
      </c>
      <c r="L62" s="5">
        <v>29.31</v>
      </c>
    </row>
    <row r="63" spans="1:12">
      <c r="A63">
        <v>55</v>
      </c>
      <c r="B63" s="231">
        <v>5.6119999999999998E-3</v>
      </c>
      <c r="C63" s="232">
        <v>5.5960000000000003E-3</v>
      </c>
      <c r="D63" s="235">
        <v>91874.7</v>
      </c>
      <c r="E63" s="236">
        <v>514.1</v>
      </c>
      <c r="F63" s="5">
        <v>25</v>
      </c>
      <c r="G63" t="s">
        <v>19</v>
      </c>
      <c r="H63" s="233">
        <v>3.421E-3</v>
      </c>
      <c r="I63" s="234">
        <v>3.4150000000000001E-3</v>
      </c>
      <c r="J63" s="237">
        <v>94986.7</v>
      </c>
      <c r="K63" s="238">
        <v>324.39999999999998</v>
      </c>
      <c r="L63" s="5">
        <v>28.43</v>
      </c>
    </row>
    <row r="64" spans="1:12">
      <c r="A64">
        <v>56</v>
      </c>
      <c r="B64" s="231">
        <v>6.6030000000000004E-3</v>
      </c>
      <c r="C64" s="232">
        <v>6.581E-3</v>
      </c>
      <c r="D64" s="235">
        <v>91360.5</v>
      </c>
      <c r="E64" s="236">
        <v>601.29999999999995</v>
      </c>
      <c r="F64" s="5">
        <v>24.14</v>
      </c>
      <c r="G64" t="s">
        <v>19</v>
      </c>
      <c r="H64" s="233">
        <v>4.0749999999999996E-3</v>
      </c>
      <c r="I64" s="234">
        <v>4.0670000000000003E-3</v>
      </c>
      <c r="J64" s="237">
        <v>94662.3</v>
      </c>
      <c r="K64" s="238">
        <v>384.9</v>
      </c>
      <c r="L64" s="5">
        <v>27.53</v>
      </c>
    </row>
    <row r="65" spans="1:12">
      <c r="A65">
        <v>57</v>
      </c>
      <c r="B65" s="231">
        <v>6.2729999999999999E-3</v>
      </c>
      <c r="C65" s="232">
        <v>6.2529999999999999E-3</v>
      </c>
      <c r="D65" s="235">
        <v>90759.2</v>
      </c>
      <c r="E65" s="236">
        <v>567.5</v>
      </c>
      <c r="F65" s="5">
        <v>23.29</v>
      </c>
      <c r="G65" t="s">
        <v>19</v>
      </c>
      <c r="H65" s="233">
        <v>5.0169999999999998E-3</v>
      </c>
      <c r="I65" s="234">
        <v>5.0049999999999999E-3</v>
      </c>
      <c r="J65" s="237">
        <v>94277.3</v>
      </c>
      <c r="K65" s="238">
        <v>471.8</v>
      </c>
      <c r="L65" s="5">
        <v>26.64</v>
      </c>
    </row>
    <row r="66" spans="1:12">
      <c r="A66">
        <v>58</v>
      </c>
      <c r="B66" s="231">
        <v>7.7929999999999996E-3</v>
      </c>
      <c r="C66" s="232">
        <v>7.7629999999999999E-3</v>
      </c>
      <c r="D66" s="235">
        <v>90191.7</v>
      </c>
      <c r="E66" s="236">
        <v>700.1</v>
      </c>
      <c r="F66" s="5">
        <v>22.44</v>
      </c>
      <c r="G66" t="s">
        <v>19</v>
      </c>
      <c r="H66" s="233">
        <v>4.9290000000000002E-3</v>
      </c>
      <c r="I66" s="234">
        <v>4.9170000000000004E-3</v>
      </c>
      <c r="J66" s="237">
        <v>93805.5</v>
      </c>
      <c r="K66" s="238">
        <v>461.2</v>
      </c>
      <c r="L66" s="5">
        <v>25.77</v>
      </c>
    </row>
    <row r="67" spans="1:12">
      <c r="A67">
        <v>59</v>
      </c>
      <c r="B67" s="231">
        <v>8.1460000000000005E-3</v>
      </c>
      <c r="C67" s="232">
        <v>8.1130000000000004E-3</v>
      </c>
      <c r="D67" s="235">
        <v>89491.6</v>
      </c>
      <c r="E67" s="236">
        <v>726</v>
      </c>
      <c r="F67" s="5">
        <v>21.61</v>
      </c>
      <c r="G67" t="s">
        <v>19</v>
      </c>
      <c r="H67" s="233">
        <v>5.7970000000000001E-3</v>
      </c>
      <c r="I67" s="234">
        <v>5.7800000000000004E-3</v>
      </c>
      <c r="J67" s="237">
        <v>93344.3</v>
      </c>
      <c r="K67" s="238">
        <v>539.6</v>
      </c>
      <c r="L67" s="5">
        <v>24.89</v>
      </c>
    </row>
    <row r="68" spans="1:12">
      <c r="A68">
        <v>60</v>
      </c>
      <c r="B68" s="231">
        <v>8.2070000000000008E-3</v>
      </c>
      <c r="C68" s="232">
        <v>8.1740000000000007E-3</v>
      </c>
      <c r="D68" s="235">
        <v>88765.6</v>
      </c>
      <c r="E68" s="236">
        <v>725.6</v>
      </c>
      <c r="F68" s="5">
        <v>20.78</v>
      </c>
      <c r="G68" t="s">
        <v>19</v>
      </c>
      <c r="H68" s="233">
        <v>5.4209999999999996E-3</v>
      </c>
      <c r="I68" s="234">
        <v>5.4060000000000002E-3</v>
      </c>
      <c r="J68" s="237">
        <v>92804.7</v>
      </c>
      <c r="K68" s="238">
        <v>501.7</v>
      </c>
      <c r="L68" s="5">
        <v>24.03</v>
      </c>
    </row>
    <row r="69" spans="1:12">
      <c r="A69">
        <v>61</v>
      </c>
      <c r="B69" s="231">
        <v>1.1106E-2</v>
      </c>
      <c r="C69" s="232">
        <v>1.1044999999999999E-2</v>
      </c>
      <c r="D69" s="235">
        <v>88040</v>
      </c>
      <c r="E69" s="236">
        <v>972.4</v>
      </c>
      <c r="F69" s="5">
        <v>19.95</v>
      </c>
      <c r="G69" t="s">
        <v>19</v>
      </c>
      <c r="H69" s="233">
        <v>7.7460000000000003E-3</v>
      </c>
      <c r="I69" s="234">
        <v>7.7159999999999998E-3</v>
      </c>
      <c r="J69" s="237">
        <v>92303</v>
      </c>
      <c r="K69" s="238">
        <v>712.2</v>
      </c>
      <c r="L69" s="5">
        <v>23.16</v>
      </c>
    </row>
    <row r="70" spans="1:12">
      <c r="A70">
        <v>62</v>
      </c>
      <c r="B70" s="231">
        <v>1.124E-2</v>
      </c>
      <c r="C70" s="232">
        <v>1.1176999999999999E-2</v>
      </c>
      <c r="D70" s="235">
        <v>87067.6</v>
      </c>
      <c r="E70" s="236">
        <v>973.2</v>
      </c>
      <c r="F70" s="5">
        <v>19.170000000000002</v>
      </c>
      <c r="G70" t="s">
        <v>19</v>
      </c>
      <c r="H70" s="233">
        <v>7.1999999999999998E-3</v>
      </c>
      <c r="I70" s="234">
        <v>7.1739999999999998E-3</v>
      </c>
      <c r="J70" s="237">
        <v>91590.8</v>
      </c>
      <c r="K70" s="238">
        <v>657.1</v>
      </c>
      <c r="L70" s="5">
        <v>22.34</v>
      </c>
    </row>
    <row r="71" spans="1:12">
      <c r="A71">
        <v>63</v>
      </c>
      <c r="B71" s="231">
        <v>1.2211E-2</v>
      </c>
      <c r="C71" s="232">
        <v>1.2137E-2</v>
      </c>
      <c r="D71" s="235">
        <v>86094.5</v>
      </c>
      <c r="E71" s="236">
        <v>1044.9000000000001</v>
      </c>
      <c r="F71" s="5">
        <v>18.38</v>
      </c>
      <c r="G71" t="s">
        <v>19</v>
      </c>
      <c r="H71" s="233">
        <v>7.5180000000000004E-3</v>
      </c>
      <c r="I71" s="234">
        <v>7.4900000000000001E-3</v>
      </c>
      <c r="J71" s="237">
        <v>90933.7</v>
      </c>
      <c r="K71" s="238">
        <v>681.1</v>
      </c>
      <c r="L71" s="5">
        <v>21.5</v>
      </c>
    </row>
    <row r="72" spans="1:12">
      <c r="A72">
        <v>64</v>
      </c>
      <c r="B72" s="231">
        <v>1.3988E-2</v>
      </c>
      <c r="C72" s="232">
        <v>1.389E-2</v>
      </c>
      <c r="D72" s="235">
        <v>85049.600000000006</v>
      </c>
      <c r="E72" s="236">
        <v>1181.4000000000001</v>
      </c>
      <c r="F72" s="5">
        <v>17.600000000000001</v>
      </c>
      <c r="G72" t="s">
        <v>19</v>
      </c>
      <c r="H72" s="233">
        <v>7.6030000000000004E-3</v>
      </c>
      <c r="I72" s="234">
        <v>7.5750000000000001E-3</v>
      </c>
      <c r="J72" s="237">
        <v>90252.6</v>
      </c>
      <c r="K72" s="238">
        <v>683.6</v>
      </c>
      <c r="L72" s="5">
        <v>20.65</v>
      </c>
    </row>
    <row r="73" spans="1:12">
      <c r="A73">
        <v>65</v>
      </c>
      <c r="B73" s="231">
        <v>1.4508999999999999E-2</v>
      </c>
      <c r="C73" s="232">
        <v>1.4404E-2</v>
      </c>
      <c r="D73" s="235">
        <v>83868.2</v>
      </c>
      <c r="E73" s="236">
        <v>1208</v>
      </c>
      <c r="F73" s="5">
        <v>16.84</v>
      </c>
      <c r="G73" t="s">
        <v>19</v>
      </c>
      <c r="H73" s="233">
        <v>1.0016000000000001E-2</v>
      </c>
      <c r="I73" s="234">
        <v>9.9659999999999992E-3</v>
      </c>
      <c r="J73" s="237">
        <v>89569</v>
      </c>
      <c r="K73" s="238">
        <v>892.6</v>
      </c>
      <c r="L73" s="5">
        <v>19.809999999999999</v>
      </c>
    </row>
    <row r="74" spans="1:12">
      <c r="A74">
        <v>66</v>
      </c>
      <c r="B74" s="231">
        <v>1.8241E-2</v>
      </c>
      <c r="C74" s="232">
        <v>1.8075999999999998E-2</v>
      </c>
      <c r="D74" s="235">
        <v>82660.100000000006</v>
      </c>
      <c r="E74" s="236">
        <v>1494.2</v>
      </c>
      <c r="F74" s="5">
        <v>16.079999999999998</v>
      </c>
      <c r="G74" t="s">
        <v>19</v>
      </c>
      <c r="H74" s="233">
        <v>1.1084999999999999E-2</v>
      </c>
      <c r="I74" s="234">
        <v>1.1023E-2</v>
      </c>
      <c r="J74" s="237">
        <v>88676.4</v>
      </c>
      <c r="K74" s="238">
        <v>977.5</v>
      </c>
      <c r="L74" s="5">
        <v>19</v>
      </c>
    </row>
    <row r="75" spans="1:12">
      <c r="A75">
        <v>67</v>
      </c>
      <c r="B75" s="231">
        <v>2.1075E-2</v>
      </c>
      <c r="C75" s="232">
        <v>2.0854999999999999E-2</v>
      </c>
      <c r="D75" s="235">
        <v>81166</v>
      </c>
      <c r="E75" s="236">
        <v>1692.7</v>
      </c>
      <c r="F75" s="5">
        <v>15.36</v>
      </c>
      <c r="G75" t="s">
        <v>19</v>
      </c>
      <c r="H75" s="233">
        <v>9.7409999999999997E-3</v>
      </c>
      <c r="I75" s="234">
        <v>9.6930000000000002E-3</v>
      </c>
      <c r="J75" s="237">
        <v>87698.9</v>
      </c>
      <c r="K75" s="238">
        <v>850.1</v>
      </c>
      <c r="L75" s="5">
        <v>18.21</v>
      </c>
    </row>
    <row r="76" spans="1:12">
      <c r="A76">
        <v>68</v>
      </c>
      <c r="B76" s="231">
        <v>2.2037000000000001E-2</v>
      </c>
      <c r="C76" s="232">
        <v>2.1797E-2</v>
      </c>
      <c r="D76" s="235">
        <v>79473.3</v>
      </c>
      <c r="E76" s="236">
        <v>1732.3</v>
      </c>
      <c r="F76" s="5">
        <v>14.68</v>
      </c>
      <c r="G76" t="s">
        <v>19</v>
      </c>
      <c r="H76" s="233">
        <v>1.2640999999999999E-2</v>
      </c>
      <c r="I76" s="234">
        <v>1.2560999999999999E-2</v>
      </c>
      <c r="J76" s="237">
        <v>86848.8</v>
      </c>
      <c r="K76" s="238">
        <v>1090.9000000000001</v>
      </c>
      <c r="L76" s="5">
        <v>17.38</v>
      </c>
    </row>
    <row r="77" spans="1:12">
      <c r="A77">
        <v>69</v>
      </c>
      <c r="B77" s="231">
        <v>2.1527000000000001E-2</v>
      </c>
      <c r="C77" s="232">
        <v>2.1298000000000001E-2</v>
      </c>
      <c r="D77" s="235">
        <v>77741</v>
      </c>
      <c r="E77" s="236">
        <v>1655.7</v>
      </c>
      <c r="F77" s="5">
        <v>14</v>
      </c>
      <c r="G77" t="s">
        <v>19</v>
      </c>
      <c r="H77" s="233">
        <v>1.1986999999999999E-2</v>
      </c>
      <c r="I77" s="234">
        <v>1.1915E-2</v>
      </c>
      <c r="J77" s="237">
        <v>85757.8</v>
      </c>
      <c r="K77" s="238">
        <v>1021.8</v>
      </c>
      <c r="L77" s="5">
        <v>16.600000000000001</v>
      </c>
    </row>
    <row r="78" spans="1:12">
      <c r="A78">
        <v>70</v>
      </c>
      <c r="B78" s="231">
        <v>2.6827E-2</v>
      </c>
      <c r="C78" s="232">
        <v>2.6471999999999999E-2</v>
      </c>
      <c r="D78" s="235">
        <v>76085.3</v>
      </c>
      <c r="E78" s="236">
        <v>2014.1</v>
      </c>
      <c r="F78" s="5">
        <v>13.29</v>
      </c>
      <c r="G78" t="s">
        <v>19</v>
      </c>
      <c r="H78" s="233">
        <v>1.5956999999999999E-2</v>
      </c>
      <c r="I78" s="234">
        <v>1.583E-2</v>
      </c>
      <c r="J78" s="237">
        <v>84736</v>
      </c>
      <c r="K78" s="238">
        <v>1341.4</v>
      </c>
      <c r="L78" s="5">
        <v>15.79</v>
      </c>
    </row>
    <row r="79" spans="1:12">
      <c r="A79">
        <v>71</v>
      </c>
      <c r="B79" s="231">
        <v>2.7473000000000001E-2</v>
      </c>
      <c r="C79" s="232">
        <v>2.7099999999999999E-2</v>
      </c>
      <c r="D79" s="235">
        <v>74071.100000000006</v>
      </c>
      <c r="E79" s="236">
        <v>2007.3</v>
      </c>
      <c r="F79" s="5">
        <v>12.64</v>
      </c>
      <c r="G79" t="s">
        <v>19</v>
      </c>
      <c r="H79" s="233">
        <v>1.8952E-2</v>
      </c>
      <c r="I79" s="234">
        <v>1.8773999999999999E-2</v>
      </c>
      <c r="J79" s="237">
        <v>83394.600000000006</v>
      </c>
      <c r="K79" s="238">
        <v>1565.7</v>
      </c>
      <c r="L79" s="5">
        <v>15.04</v>
      </c>
    </row>
    <row r="80" spans="1:12">
      <c r="A80">
        <v>72</v>
      </c>
      <c r="B80" s="231">
        <v>3.0044000000000001E-2</v>
      </c>
      <c r="C80" s="232">
        <v>2.9600000000000001E-2</v>
      </c>
      <c r="D80" s="235">
        <v>72063.8</v>
      </c>
      <c r="E80" s="236">
        <v>2133.1</v>
      </c>
      <c r="F80" s="5">
        <v>11.97</v>
      </c>
      <c r="G80" t="s">
        <v>19</v>
      </c>
      <c r="H80" s="233">
        <v>1.5723000000000001E-2</v>
      </c>
      <c r="I80" s="234">
        <v>1.5601E-2</v>
      </c>
      <c r="J80" s="237">
        <v>81828.899999999994</v>
      </c>
      <c r="K80" s="238">
        <v>1276.5999999999999</v>
      </c>
      <c r="L80" s="5">
        <v>14.32</v>
      </c>
    </row>
    <row r="81" spans="1:12">
      <c r="A81">
        <v>73</v>
      </c>
      <c r="B81" s="231">
        <v>3.0582999999999999E-2</v>
      </c>
      <c r="C81" s="232">
        <v>3.0123E-2</v>
      </c>
      <c r="D81" s="235">
        <v>69930.7</v>
      </c>
      <c r="E81" s="236">
        <v>2106.5</v>
      </c>
      <c r="F81" s="5">
        <v>11.32</v>
      </c>
      <c r="G81" t="s">
        <v>19</v>
      </c>
      <c r="H81" s="233">
        <v>2.1482999999999999E-2</v>
      </c>
      <c r="I81" s="234">
        <v>2.1255E-2</v>
      </c>
      <c r="J81" s="237">
        <v>80552.399999999994</v>
      </c>
      <c r="K81" s="238">
        <v>1712.1</v>
      </c>
      <c r="L81" s="5">
        <v>13.53</v>
      </c>
    </row>
    <row r="82" spans="1:12">
      <c r="A82">
        <v>74</v>
      </c>
      <c r="B82" s="231">
        <v>3.8524000000000003E-2</v>
      </c>
      <c r="C82" s="232">
        <v>3.7796000000000003E-2</v>
      </c>
      <c r="D82" s="235">
        <v>67824.2</v>
      </c>
      <c r="E82" s="236">
        <v>2563.5</v>
      </c>
      <c r="F82" s="5">
        <v>10.66</v>
      </c>
      <c r="G82" t="s">
        <v>19</v>
      </c>
      <c r="H82" s="233">
        <v>2.3625E-2</v>
      </c>
      <c r="I82" s="234">
        <v>2.3349000000000002E-2</v>
      </c>
      <c r="J82" s="237">
        <v>78840.2</v>
      </c>
      <c r="K82" s="238">
        <v>1840.8</v>
      </c>
      <c r="L82" s="5">
        <v>12.82</v>
      </c>
    </row>
    <row r="83" spans="1:12">
      <c r="A83">
        <v>75</v>
      </c>
      <c r="B83" s="231">
        <v>4.3954E-2</v>
      </c>
      <c r="C83" s="232">
        <v>4.3007999999999998E-2</v>
      </c>
      <c r="D83" s="235">
        <v>65260.7</v>
      </c>
      <c r="E83" s="236">
        <v>2806.8</v>
      </c>
      <c r="F83" s="5">
        <v>10.06</v>
      </c>
      <c r="G83" t="s">
        <v>19</v>
      </c>
      <c r="H83" s="233">
        <v>2.7227999999999999E-2</v>
      </c>
      <c r="I83" s="234">
        <v>2.6862E-2</v>
      </c>
      <c r="J83" s="237">
        <v>76999.399999999994</v>
      </c>
      <c r="K83" s="238">
        <v>2068.4</v>
      </c>
      <c r="L83" s="5">
        <v>12.11</v>
      </c>
    </row>
    <row r="84" spans="1:12">
      <c r="A84">
        <v>76</v>
      </c>
      <c r="B84" s="231">
        <v>3.9729E-2</v>
      </c>
      <c r="C84" s="232">
        <v>3.8954999999999997E-2</v>
      </c>
      <c r="D84" s="235">
        <v>62454</v>
      </c>
      <c r="E84" s="236">
        <v>2432.9</v>
      </c>
      <c r="F84" s="5">
        <v>9.49</v>
      </c>
      <c r="G84" t="s">
        <v>19</v>
      </c>
      <c r="H84" s="233">
        <v>3.0908000000000001E-2</v>
      </c>
      <c r="I84" s="234">
        <v>3.0438E-2</v>
      </c>
      <c r="J84" s="237">
        <v>74931.100000000006</v>
      </c>
      <c r="K84" s="238">
        <v>2280.8000000000002</v>
      </c>
      <c r="L84" s="5">
        <v>11.43</v>
      </c>
    </row>
    <row r="85" spans="1:12">
      <c r="A85">
        <v>77</v>
      </c>
      <c r="B85" s="231">
        <v>5.2277999999999998E-2</v>
      </c>
      <c r="C85" s="232">
        <v>5.0945999999999998E-2</v>
      </c>
      <c r="D85" s="235">
        <v>60021.1</v>
      </c>
      <c r="E85" s="236">
        <v>3057.9</v>
      </c>
      <c r="F85" s="5">
        <v>8.85</v>
      </c>
      <c r="G85" t="s">
        <v>19</v>
      </c>
      <c r="H85" s="233">
        <v>3.8475000000000002E-2</v>
      </c>
      <c r="I85" s="234">
        <v>3.7748999999999998E-2</v>
      </c>
      <c r="J85" s="237">
        <v>72650.3</v>
      </c>
      <c r="K85" s="238">
        <v>2742.5</v>
      </c>
      <c r="L85" s="5">
        <v>10.78</v>
      </c>
    </row>
    <row r="86" spans="1:12">
      <c r="A86">
        <v>78</v>
      </c>
      <c r="B86" s="231">
        <v>6.2038000000000003E-2</v>
      </c>
      <c r="C86" s="232">
        <v>6.0172000000000003E-2</v>
      </c>
      <c r="D86" s="235">
        <v>56963.199999999997</v>
      </c>
      <c r="E86" s="236">
        <v>3427.6</v>
      </c>
      <c r="F86" s="5">
        <v>8.3000000000000007</v>
      </c>
      <c r="G86" t="s">
        <v>19</v>
      </c>
      <c r="H86" s="233">
        <v>3.5740000000000001E-2</v>
      </c>
      <c r="I86" s="234">
        <v>3.5112999999999998E-2</v>
      </c>
      <c r="J86" s="237">
        <v>69907.8</v>
      </c>
      <c r="K86" s="238">
        <v>2454.6999999999998</v>
      </c>
      <c r="L86" s="5">
        <v>10.18</v>
      </c>
    </row>
    <row r="87" spans="1:12">
      <c r="A87">
        <v>79</v>
      </c>
      <c r="B87" s="231">
        <v>6.4450999999999994E-2</v>
      </c>
      <c r="C87" s="232">
        <v>6.2439000000000001E-2</v>
      </c>
      <c r="D87" s="235">
        <v>53535.6</v>
      </c>
      <c r="E87" s="236">
        <v>3342.7</v>
      </c>
      <c r="F87" s="5">
        <v>7.8</v>
      </c>
      <c r="G87" t="s">
        <v>19</v>
      </c>
      <c r="H87" s="233">
        <v>3.7483000000000002E-2</v>
      </c>
      <c r="I87" s="234">
        <v>3.6792999999999999E-2</v>
      </c>
      <c r="J87" s="237">
        <v>67453.2</v>
      </c>
      <c r="K87" s="238">
        <v>2481.8000000000002</v>
      </c>
      <c r="L87" s="5">
        <v>9.5299999999999994</v>
      </c>
    </row>
    <row r="88" spans="1:12">
      <c r="A88">
        <v>80</v>
      </c>
      <c r="B88" s="231">
        <v>7.6897999999999994E-2</v>
      </c>
      <c r="C88" s="232">
        <v>7.4051000000000006E-2</v>
      </c>
      <c r="D88" s="235">
        <v>50192.9</v>
      </c>
      <c r="E88" s="236">
        <v>3716.8</v>
      </c>
      <c r="F88" s="5">
        <v>7.29</v>
      </c>
      <c r="G88" t="s">
        <v>19</v>
      </c>
      <c r="H88" s="233">
        <v>4.6074999999999998E-2</v>
      </c>
      <c r="I88" s="234">
        <v>4.5038000000000002E-2</v>
      </c>
      <c r="J88" s="237">
        <v>64971.3</v>
      </c>
      <c r="K88" s="238">
        <v>2926.2</v>
      </c>
      <c r="L88" s="5">
        <v>8.8800000000000008</v>
      </c>
    </row>
    <row r="89" spans="1:12">
      <c r="A89">
        <v>81</v>
      </c>
      <c r="B89" s="231">
        <v>8.0054E-2</v>
      </c>
      <c r="C89" s="232">
        <v>7.6973E-2</v>
      </c>
      <c r="D89" s="235">
        <v>46476.1</v>
      </c>
      <c r="E89" s="236">
        <v>3577.4</v>
      </c>
      <c r="F89" s="5">
        <v>6.83</v>
      </c>
      <c r="G89" t="s">
        <v>19</v>
      </c>
      <c r="H89" s="233">
        <v>5.7343999999999999E-2</v>
      </c>
      <c r="I89" s="234">
        <v>5.5745999999999997E-2</v>
      </c>
      <c r="J89" s="237">
        <v>62045.2</v>
      </c>
      <c r="K89" s="238">
        <v>3458.7</v>
      </c>
      <c r="L89" s="5">
        <v>8.27</v>
      </c>
    </row>
    <row r="90" spans="1:12">
      <c r="A90">
        <v>82</v>
      </c>
      <c r="B90" s="231">
        <v>0.103382</v>
      </c>
      <c r="C90" s="232">
        <v>9.8300999999999999E-2</v>
      </c>
      <c r="D90" s="235">
        <v>42898.7</v>
      </c>
      <c r="E90" s="236">
        <v>4217</v>
      </c>
      <c r="F90" s="5">
        <v>6.36</v>
      </c>
      <c r="G90" t="s">
        <v>19</v>
      </c>
      <c r="H90" s="233">
        <v>6.3041E-2</v>
      </c>
      <c r="I90" s="234">
        <v>6.1114000000000002E-2</v>
      </c>
      <c r="J90" s="237">
        <v>58586.400000000001</v>
      </c>
      <c r="K90" s="238">
        <v>3580.5</v>
      </c>
      <c r="L90" s="5">
        <v>7.73</v>
      </c>
    </row>
    <row r="91" spans="1:12">
      <c r="A91">
        <v>83</v>
      </c>
      <c r="B91" s="231">
        <v>9.9017999999999995E-2</v>
      </c>
      <c r="C91" s="232">
        <v>9.4347E-2</v>
      </c>
      <c r="D91" s="235">
        <v>38681.699999999997</v>
      </c>
      <c r="E91" s="236">
        <v>3649.5</v>
      </c>
      <c r="F91" s="5">
        <v>6</v>
      </c>
      <c r="G91" t="s">
        <v>19</v>
      </c>
      <c r="H91" s="233">
        <v>7.7037999999999995E-2</v>
      </c>
      <c r="I91" s="234">
        <v>7.4179999999999996E-2</v>
      </c>
      <c r="J91" s="237">
        <v>55006</v>
      </c>
      <c r="K91" s="238">
        <v>4080.4</v>
      </c>
      <c r="L91" s="5">
        <v>7.2</v>
      </c>
    </row>
    <row r="92" spans="1:12">
      <c r="A92">
        <v>84</v>
      </c>
      <c r="B92" s="231">
        <v>0.116845</v>
      </c>
      <c r="C92" s="232">
        <v>0.11039599999999999</v>
      </c>
      <c r="D92" s="235">
        <v>35032.199999999997</v>
      </c>
      <c r="E92" s="236">
        <v>3867.4</v>
      </c>
      <c r="F92" s="5">
        <v>5.57</v>
      </c>
      <c r="G92" t="s">
        <v>19</v>
      </c>
      <c r="H92" s="233">
        <v>8.0054E-2</v>
      </c>
      <c r="I92" s="234">
        <v>7.6973E-2</v>
      </c>
      <c r="J92" s="237">
        <v>50925.599999999999</v>
      </c>
      <c r="K92" s="238">
        <v>3919.9</v>
      </c>
      <c r="L92" s="5">
        <v>6.74</v>
      </c>
    </row>
    <row r="93" spans="1:12">
      <c r="A93">
        <v>85</v>
      </c>
      <c r="B93" s="231">
        <v>0.127696</v>
      </c>
      <c r="C93" s="232">
        <v>0.120032</v>
      </c>
      <c r="D93" s="235">
        <v>31164.799999999999</v>
      </c>
      <c r="E93" s="236">
        <v>3740.8</v>
      </c>
      <c r="F93" s="5">
        <v>5.2</v>
      </c>
      <c r="G93" t="s">
        <v>19</v>
      </c>
      <c r="H93" s="233">
        <v>8.4857000000000002E-2</v>
      </c>
      <c r="I93" s="234">
        <v>8.1403000000000003E-2</v>
      </c>
      <c r="J93" s="237">
        <v>47005.7</v>
      </c>
      <c r="K93" s="238">
        <v>3826.4</v>
      </c>
      <c r="L93" s="5">
        <v>6.26</v>
      </c>
    </row>
    <row r="94" spans="1:12">
      <c r="A94">
        <v>86</v>
      </c>
      <c r="B94" s="231">
        <v>0.135903</v>
      </c>
      <c r="C94" s="232">
        <v>0.12725500000000001</v>
      </c>
      <c r="D94" s="235">
        <v>27424</v>
      </c>
      <c r="E94" s="236">
        <v>3489.9</v>
      </c>
      <c r="F94" s="5">
        <v>4.84</v>
      </c>
      <c r="G94" t="s">
        <v>19</v>
      </c>
      <c r="H94" s="233">
        <v>0.106697</v>
      </c>
      <c r="I94" s="234">
        <v>0.10129299999999999</v>
      </c>
      <c r="J94" s="237">
        <v>43179.3</v>
      </c>
      <c r="K94" s="238">
        <v>4373.7</v>
      </c>
      <c r="L94" s="5">
        <v>5.77</v>
      </c>
    </row>
    <row r="95" spans="1:12">
      <c r="A95">
        <v>87</v>
      </c>
      <c r="B95" s="231">
        <v>0.16133900000000001</v>
      </c>
      <c r="C95" s="232">
        <v>0.14929600000000001</v>
      </c>
      <c r="D95" s="235">
        <v>23934.2</v>
      </c>
      <c r="E95" s="236">
        <v>3573.3</v>
      </c>
      <c r="F95" s="5">
        <v>4.47</v>
      </c>
      <c r="G95" t="s">
        <v>19</v>
      </c>
      <c r="H95" s="233">
        <v>0.124954</v>
      </c>
      <c r="I95" s="234">
        <v>0.117607</v>
      </c>
      <c r="J95" s="237">
        <v>38805.5</v>
      </c>
      <c r="K95" s="238">
        <v>4563.8</v>
      </c>
      <c r="L95" s="5">
        <v>5.36</v>
      </c>
    </row>
    <row r="96" spans="1:12">
      <c r="A96">
        <v>88</v>
      </c>
      <c r="B96" s="231">
        <v>0.197487</v>
      </c>
      <c r="C96" s="232">
        <v>0.17973900000000001</v>
      </c>
      <c r="D96" s="235">
        <v>20360.900000000001</v>
      </c>
      <c r="E96" s="236">
        <v>3659.6</v>
      </c>
      <c r="F96" s="5">
        <v>4.17</v>
      </c>
      <c r="G96" t="s">
        <v>19</v>
      </c>
      <c r="H96" s="233">
        <v>0.13659099999999999</v>
      </c>
      <c r="I96" s="234">
        <v>0.127859</v>
      </c>
      <c r="J96" s="237">
        <v>34241.699999999997</v>
      </c>
      <c r="K96" s="238">
        <v>4378.1000000000004</v>
      </c>
      <c r="L96" s="5">
        <v>5.01</v>
      </c>
    </row>
    <row r="97" spans="1:12">
      <c r="A97">
        <v>89</v>
      </c>
      <c r="B97" s="231">
        <v>0.18835199999999999</v>
      </c>
      <c r="C97" s="232">
        <v>0.17213999999999999</v>
      </c>
      <c r="D97" s="235">
        <v>16701.3</v>
      </c>
      <c r="E97" s="236">
        <v>2875</v>
      </c>
      <c r="F97" s="5">
        <v>3.98</v>
      </c>
      <c r="G97" t="s">
        <v>19</v>
      </c>
      <c r="H97" s="233">
        <v>0.13722200000000001</v>
      </c>
      <c r="I97" s="234">
        <v>0.128412</v>
      </c>
      <c r="J97" s="237">
        <v>29863.599999999999</v>
      </c>
      <c r="K97" s="238">
        <v>3834.8</v>
      </c>
      <c r="L97" s="5">
        <v>4.67</v>
      </c>
    </row>
    <row r="98" spans="1:12">
      <c r="A98">
        <v>90</v>
      </c>
      <c r="B98" s="231">
        <v>0.17435899999999999</v>
      </c>
      <c r="C98" s="232">
        <v>0.16037699999999999</v>
      </c>
      <c r="D98" s="235">
        <v>13826.3</v>
      </c>
      <c r="E98" s="236">
        <v>2217.4</v>
      </c>
      <c r="F98" s="5">
        <v>3.7</v>
      </c>
      <c r="G98" t="s">
        <v>19</v>
      </c>
      <c r="H98" s="233">
        <v>0.16767699999999999</v>
      </c>
      <c r="I98" s="234">
        <v>0.15470600000000001</v>
      </c>
      <c r="J98" s="237">
        <v>26028.799999999999</v>
      </c>
      <c r="K98" s="238">
        <v>4026.8</v>
      </c>
      <c r="L98" s="5">
        <v>4.28</v>
      </c>
    </row>
    <row r="99" spans="1:12">
      <c r="A99">
        <v>91</v>
      </c>
      <c r="B99" s="231">
        <v>0.24235300000000001</v>
      </c>
      <c r="C99" s="232">
        <v>0.21615899999999999</v>
      </c>
      <c r="D99" s="235">
        <v>11608.9</v>
      </c>
      <c r="E99" s="236">
        <v>2509.4</v>
      </c>
      <c r="F99" s="5">
        <v>3.31</v>
      </c>
      <c r="G99" t="s">
        <v>19</v>
      </c>
      <c r="H99" s="233">
        <v>0.157166</v>
      </c>
      <c r="I99" s="234">
        <v>0.14571500000000001</v>
      </c>
      <c r="J99" s="237">
        <v>22002</v>
      </c>
      <c r="K99" s="238">
        <v>3206</v>
      </c>
      <c r="L99" s="5">
        <v>3.98</v>
      </c>
    </row>
    <row r="100" spans="1:12">
      <c r="A100">
        <v>92</v>
      </c>
      <c r="B100" s="231">
        <v>0.25561800000000001</v>
      </c>
      <c r="C100" s="232">
        <v>0.22664999999999999</v>
      </c>
      <c r="D100" s="235">
        <v>9099.5</v>
      </c>
      <c r="E100" s="236">
        <v>2062.4</v>
      </c>
      <c r="F100" s="5">
        <v>3.09</v>
      </c>
      <c r="G100" t="s">
        <v>19</v>
      </c>
      <c r="H100" s="233">
        <v>0.23495099999999999</v>
      </c>
      <c r="I100" s="234">
        <v>0.21025199999999999</v>
      </c>
      <c r="J100" s="237">
        <v>18795.900000000001</v>
      </c>
      <c r="K100" s="238">
        <v>3951.9</v>
      </c>
      <c r="L100" s="5">
        <v>3.57</v>
      </c>
    </row>
    <row r="101" spans="1:12">
      <c r="A101">
        <v>93</v>
      </c>
      <c r="B101" s="231">
        <v>0.25609799999999999</v>
      </c>
      <c r="C101" s="232">
        <v>0.22702700000000001</v>
      </c>
      <c r="D101" s="235">
        <v>7037.1</v>
      </c>
      <c r="E101" s="236">
        <v>1597.6</v>
      </c>
      <c r="F101" s="5">
        <v>2.84</v>
      </c>
      <c r="G101" t="s">
        <v>19</v>
      </c>
      <c r="H101" s="233">
        <v>0.24426600000000001</v>
      </c>
      <c r="I101" s="234">
        <v>0.21768000000000001</v>
      </c>
      <c r="J101" s="237">
        <v>14844.1</v>
      </c>
      <c r="K101" s="238">
        <v>3231.3</v>
      </c>
      <c r="L101" s="5">
        <v>3.39</v>
      </c>
    </row>
    <row r="102" spans="1:12">
      <c r="A102">
        <v>94</v>
      </c>
      <c r="B102" s="231">
        <v>0.4</v>
      </c>
      <c r="C102" s="232">
        <v>0.33333299999999999</v>
      </c>
      <c r="D102" s="235">
        <v>5439.5</v>
      </c>
      <c r="E102" s="236">
        <v>1813.2</v>
      </c>
      <c r="F102" s="5">
        <v>2.5299999999999998</v>
      </c>
      <c r="G102" t="s">
        <v>19</v>
      </c>
      <c r="H102" s="233">
        <v>0.23323199999999999</v>
      </c>
      <c r="I102" s="234">
        <v>0.208874</v>
      </c>
      <c r="J102" s="237">
        <v>11612.8</v>
      </c>
      <c r="K102" s="238">
        <v>2425.6</v>
      </c>
      <c r="L102" s="5">
        <v>3.19</v>
      </c>
    </row>
    <row r="103" spans="1:12">
      <c r="A103">
        <v>95</v>
      </c>
      <c r="B103" s="231">
        <v>0.40157500000000002</v>
      </c>
      <c r="C103" s="232">
        <v>0.334426</v>
      </c>
      <c r="D103" s="235">
        <v>3626.3</v>
      </c>
      <c r="E103" s="236">
        <v>1212.7</v>
      </c>
      <c r="F103" s="5">
        <v>2.5499999999999998</v>
      </c>
      <c r="G103" t="s">
        <v>19</v>
      </c>
      <c r="H103" s="233">
        <v>0.24898799999999999</v>
      </c>
      <c r="I103" s="234">
        <v>0.22142200000000001</v>
      </c>
      <c r="J103" s="237">
        <v>9187.2000000000007</v>
      </c>
      <c r="K103" s="238">
        <v>2034.2</v>
      </c>
      <c r="L103" s="5">
        <v>2.9</v>
      </c>
    </row>
    <row r="104" spans="1:12">
      <c r="A104">
        <v>96</v>
      </c>
      <c r="B104" s="231">
        <v>0.38461499999999998</v>
      </c>
      <c r="C104" s="232">
        <v>0.32258100000000001</v>
      </c>
      <c r="D104" s="235">
        <v>2413.6</v>
      </c>
      <c r="E104" s="236">
        <v>778.6</v>
      </c>
      <c r="F104" s="5">
        <v>2.58</v>
      </c>
      <c r="G104" t="s">
        <v>19</v>
      </c>
      <c r="H104" s="233">
        <v>0.295265</v>
      </c>
      <c r="I104" s="234">
        <v>0.25728200000000001</v>
      </c>
      <c r="J104" s="237">
        <v>7152.9</v>
      </c>
      <c r="K104" s="238">
        <v>1840.3</v>
      </c>
      <c r="L104" s="5">
        <v>2.59</v>
      </c>
    </row>
    <row r="105" spans="1:12">
      <c r="A105">
        <v>97</v>
      </c>
      <c r="B105" s="231">
        <v>0.31034499999999998</v>
      </c>
      <c r="C105" s="232">
        <v>0.26865699999999998</v>
      </c>
      <c r="D105" s="235">
        <v>1635</v>
      </c>
      <c r="E105" s="236">
        <v>439.3</v>
      </c>
      <c r="F105" s="5">
        <v>2.57</v>
      </c>
      <c r="G105" t="s">
        <v>19</v>
      </c>
      <c r="H105" s="233">
        <v>0.38775500000000002</v>
      </c>
      <c r="I105" s="234">
        <v>0.32478600000000002</v>
      </c>
      <c r="J105" s="237">
        <v>5312.6</v>
      </c>
      <c r="K105" s="238">
        <v>1725.5</v>
      </c>
      <c r="L105" s="5">
        <v>2.31</v>
      </c>
    </row>
    <row r="106" spans="1:12">
      <c r="A106">
        <v>98</v>
      </c>
      <c r="B106" s="231">
        <v>0.44444400000000001</v>
      </c>
      <c r="C106" s="232">
        <v>0.36363600000000001</v>
      </c>
      <c r="D106" s="235">
        <v>1195.8</v>
      </c>
      <c r="E106" s="236">
        <v>434.8</v>
      </c>
      <c r="F106" s="5">
        <v>2.33</v>
      </c>
      <c r="G106" t="s">
        <v>19</v>
      </c>
      <c r="H106" s="233">
        <v>0.46103899999999998</v>
      </c>
      <c r="I106" s="234">
        <v>0.37467</v>
      </c>
      <c r="J106" s="237">
        <v>3587.2</v>
      </c>
      <c r="K106" s="238">
        <v>1344</v>
      </c>
      <c r="L106" s="5">
        <v>2.1800000000000002</v>
      </c>
    </row>
    <row r="107" spans="1:12">
      <c r="A107">
        <v>99</v>
      </c>
      <c r="B107" s="231">
        <v>0.3125</v>
      </c>
      <c r="C107" s="232">
        <v>0.27027000000000001</v>
      </c>
      <c r="D107" s="235">
        <v>760.9</v>
      </c>
      <c r="E107" s="236">
        <v>205.7</v>
      </c>
      <c r="F107" s="5">
        <v>2.38</v>
      </c>
      <c r="G107" t="s">
        <v>19</v>
      </c>
      <c r="H107" s="233">
        <v>0.44144099999999997</v>
      </c>
      <c r="I107" s="234">
        <v>0.361624</v>
      </c>
      <c r="J107" s="237">
        <v>2243.1999999999998</v>
      </c>
      <c r="K107" s="238">
        <v>811.2</v>
      </c>
      <c r="L107" s="5">
        <v>2.1800000000000002</v>
      </c>
    </row>
    <row r="108" spans="1:12">
      <c r="A108">
        <v>100</v>
      </c>
      <c r="B108" s="231">
        <v>0.33333299999999999</v>
      </c>
      <c r="C108" s="232">
        <v>0.28571400000000002</v>
      </c>
      <c r="D108" s="235">
        <v>555.29999999999995</v>
      </c>
      <c r="E108" s="236">
        <v>158.69999999999999</v>
      </c>
      <c r="F108" s="5">
        <v>2.08</v>
      </c>
      <c r="G108" t="s">
        <v>19</v>
      </c>
      <c r="H108" s="233">
        <v>0.50704199999999999</v>
      </c>
      <c r="I108" s="234">
        <v>0.40449400000000002</v>
      </c>
      <c r="J108" s="237">
        <v>1432</v>
      </c>
      <c r="K108" s="238">
        <v>579.20000000000005</v>
      </c>
      <c r="L108" s="5">
        <v>2.14</v>
      </c>
    </row>
  </sheetData>
  <mergeCells count="3">
    <mergeCell ref="K1:L1"/>
    <mergeCell ref="B6:F6"/>
    <mergeCell ref="H6:L6"/>
  </mergeCells>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108"/>
  <sheetViews>
    <sheetView workbookViewId="0"/>
  </sheetViews>
  <sheetFormatPr defaultRowHeight="12.5"/>
  <sheetData>
    <row r="1" spans="1:12" ht="13">
      <c r="A1" s="3" t="s">
        <v>7</v>
      </c>
      <c r="B1" s="3"/>
      <c r="C1" s="3"/>
      <c r="D1" s="3"/>
      <c r="E1" s="3"/>
      <c r="F1" s="3"/>
      <c r="G1" s="3"/>
      <c r="H1" s="3"/>
      <c r="I1" s="3"/>
      <c r="J1" s="3"/>
      <c r="K1" s="355" t="str">
        <f>HYPERLINK("#'Contents'!A1", "Back to contents")</f>
        <v>Back to contents</v>
      </c>
      <c r="L1" s="35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47</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56" t="s">
        <v>12</v>
      </c>
      <c r="C6" s="356"/>
      <c r="D6" s="356"/>
      <c r="E6" s="356"/>
      <c r="F6" s="356"/>
      <c r="H6" s="356" t="s">
        <v>13</v>
      </c>
      <c r="I6" s="356"/>
      <c r="J6" s="356"/>
      <c r="K6" s="356"/>
      <c r="L6" s="35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223">
        <v>5.6210000000000001E-3</v>
      </c>
      <c r="C8" s="224">
        <v>5.6049999999999997E-3</v>
      </c>
      <c r="D8" s="227">
        <v>100000</v>
      </c>
      <c r="E8" s="228">
        <v>560.5</v>
      </c>
      <c r="F8" s="5">
        <v>76.25</v>
      </c>
      <c r="G8" t="s">
        <v>19</v>
      </c>
      <c r="H8" s="225">
        <v>4.4609999999999997E-3</v>
      </c>
      <c r="I8" s="226">
        <v>4.4510000000000001E-3</v>
      </c>
      <c r="J8" s="229">
        <v>100000</v>
      </c>
      <c r="K8" s="230">
        <v>445.1</v>
      </c>
      <c r="L8" s="5">
        <v>81.38</v>
      </c>
    </row>
    <row r="9" spans="1:12">
      <c r="A9">
        <v>1</v>
      </c>
      <c r="B9" s="223">
        <v>6.8000000000000005E-4</v>
      </c>
      <c r="C9" s="224">
        <v>6.8000000000000005E-4</v>
      </c>
      <c r="D9" s="227">
        <v>99439.5</v>
      </c>
      <c r="E9" s="228">
        <v>67.599999999999994</v>
      </c>
      <c r="F9" s="5">
        <v>75.680000000000007</v>
      </c>
      <c r="G9" t="s">
        <v>19</v>
      </c>
      <c r="H9" s="225">
        <v>4.4499999999999997E-4</v>
      </c>
      <c r="I9" s="226">
        <v>4.4499999999999997E-4</v>
      </c>
      <c r="J9" s="229">
        <v>99554.9</v>
      </c>
      <c r="K9" s="230">
        <v>44.3</v>
      </c>
      <c r="L9" s="5">
        <v>80.739999999999995</v>
      </c>
    </row>
    <row r="10" spans="1:12">
      <c r="A10">
        <v>2</v>
      </c>
      <c r="B10" s="223">
        <v>3.4099999999999999E-4</v>
      </c>
      <c r="C10" s="224">
        <v>3.4099999999999999E-4</v>
      </c>
      <c r="D10" s="227">
        <v>99371.9</v>
      </c>
      <c r="E10" s="228">
        <v>33.9</v>
      </c>
      <c r="F10" s="5">
        <v>74.73</v>
      </c>
      <c r="G10" t="s">
        <v>19</v>
      </c>
      <c r="H10" s="225">
        <v>0</v>
      </c>
      <c r="I10" s="226">
        <v>0</v>
      </c>
      <c r="J10" s="229">
        <v>99510.6</v>
      </c>
      <c r="K10" s="230">
        <v>0</v>
      </c>
      <c r="L10" s="5">
        <v>79.78</v>
      </c>
    </row>
    <row r="11" spans="1:12">
      <c r="A11">
        <v>3</v>
      </c>
      <c r="B11" s="223">
        <v>1.74E-4</v>
      </c>
      <c r="C11" s="224">
        <v>1.74E-4</v>
      </c>
      <c r="D11" s="227">
        <v>99337.9</v>
      </c>
      <c r="E11" s="228">
        <v>17.2</v>
      </c>
      <c r="F11" s="5">
        <v>73.760000000000005</v>
      </c>
      <c r="G11" t="s">
        <v>19</v>
      </c>
      <c r="H11" s="225">
        <v>0</v>
      </c>
      <c r="I11" s="226">
        <v>0</v>
      </c>
      <c r="J11" s="229">
        <v>99510.6</v>
      </c>
      <c r="K11" s="230">
        <v>0</v>
      </c>
      <c r="L11" s="5">
        <v>78.78</v>
      </c>
    </row>
    <row r="12" spans="1:12">
      <c r="A12">
        <v>4</v>
      </c>
      <c r="B12" s="223">
        <v>9.0000000000000006E-5</v>
      </c>
      <c r="C12" s="224">
        <v>9.0000000000000006E-5</v>
      </c>
      <c r="D12" s="227">
        <v>99320.7</v>
      </c>
      <c r="E12" s="228">
        <v>8.9</v>
      </c>
      <c r="F12" s="5">
        <v>72.77</v>
      </c>
      <c r="G12" t="s">
        <v>19</v>
      </c>
      <c r="H12" s="225">
        <v>0</v>
      </c>
      <c r="I12" s="226">
        <v>0</v>
      </c>
      <c r="J12" s="229">
        <v>99510.6</v>
      </c>
      <c r="K12" s="230">
        <v>0</v>
      </c>
      <c r="L12" s="5">
        <v>77.78</v>
      </c>
    </row>
    <row r="13" spans="1:12">
      <c r="A13">
        <v>5</v>
      </c>
      <c r="B13" s="223">
        <v>0</v>
      </c>
      <c r="C13" s="224">
        <v>0</v>
      </c>
      <c r="D13" s="227">
        <v>99311.8</v>
      </c>
      <c r="E13" s="228">
        <v>0</v>
      </c>
      <c r="F13" s="5">
        <v>71.78</v>
      </c>
      <c r="G13" t="s">
        <v>19</v>
      </c>
      <c r="H13" s="225">
        <v>0</v>
      </c>
      <c r="I13" s="226">
        <v>0</v>
      </c>
      <c r="J13" s="229">
        <v>99510.6</v>
      </c>
      <c r="K13" s="230">
        <v>0</v>
      </c>
      <c r="L13" s="5">
        <v>76.78</v>
      </c>
    </row>
    <row r="14" spans="1:12">
      <c r="A14">
        <v>6</v>
      </c>
      <c r="B14" s="223">
        <v>0</v>
      </c>
      <c r="C14" s="224">
        <v>0</v>
      </c>
      <c r="D14" s="227">
        <v>99311.8</v>
      </c>
      <c r="E14" s="228">
        <v>0</v>
      </c>
      <c r="F14" s="5">
        <v>70.78</v>
      </c>
      <c r="G14" t="s">
        <v>19</v>
      </c>
      <c r="H14" s="225">
        <v>9.3999999999999994E-5</v>
      </c>
      <c r="I14" s="226">
        <v>9.3999999999999994E-5</v>
      </c>
      <c r="J14" s="229">
        <v>99510.6</v>
      </c>
      <c r="K14" s="230">
        <v>9.3000000000000007</v>
      </c>
      <c r="L14" s="5">
        <v>75.78</v>
      </c>
    </row>
    <row r="15" spans="1:12">
      <c r="A15">
        <v>7</v>
      </c>
      <c r="B15" s="223">
        <v>8.3999999999999995E-5</v>
      </c>
      <c r="C15" s="224">
        <v>8.3999999999999995E-5</v>
      </c>
      <c r="D15" s="227">
        <v>99311.8</v>
      </c>
      <c r="E15" s="228">
        <v>8.4</v>
      </c>
      <c r="F15" s="5">
        <v>69.78</v>
      </c>
      <c r="G15" t="s">
        <v>19</v>
      </c>
      <c r="H15" s="225">
        <v>9.1000000000000003E-5</v>
      </c>
      <c r="I15" s="226">
        <v>9.1000000000000003E-5</v>
      </c>
      <c r="J15" s="229">
        <v>99501.2</v>
      </c>
      <c r="K15" s="230">
        <v>9</v>
      </c>
      <c r="L15" s="5">
        <v>74.78</v>
      </c>
    </row>
    <row r="16" spans="1:12">
      <c r="A16">
        <v>8</v>
      </c>
      <c r="B16" s="223">
        <v>8.2000000000000001E-5</v>
      </c>
      <c r="C16" s="224">
        <v>8.2000000000000001E-5</v>
      </c>
      <c r="D16" s="227">
        <v>99303.4</v>
      </c>
      <c r="E16" s="228">
        <v>8.1</v>
      </c>
      <c r="F16" s="5">
        <v>68.78</v>
      </c>
      <c r="G16" t="s">
        <v>19</v>
      </c>
      <c r="H16" s="225">
        <v>1.7200000000000001E-4</v>
      </c>
      <c r="I16" s="226">
        <v>1.7200000000000001E-4</v>
      </c>
      <c r="J16" s="229">
        <v>99492.2</v>
      </c>
      <c r="K16" s="230">
        <v>17.100000000000001</v>
      </c>
      <c r="L16" s="5">
        <v>73.790000000000006</v>
      </c>
    </row>
    <row r="17" spans="1:12">
      <c r="A17">
        <v>9</v>
      </c>
      <c r="B17" s="223">
        <v>2.4399999999999999E-4</v>
      </c>
      <c r="C17" s="224">
        <v>2.4399999999999999E-4</v>
      </c>
      <c r="D17" s="227">
        <v>99295.3</v>
      </c>
      <c r="E17" s="228">
        <v>24.2</v>
      </c>
      <c r="F17" s="5">
        <v>67.790000000000006</v>
      </c>
      <c r="G17" t="s">
        <v>19</v>
      </c>
      <c r="H17" s="225">
        <v>8.5000000000000006E-5</v>
      </c>
      <c r="I17" s="226">
        <v>8.5000000000000006E-5</v>
      </c>
      <c r="J17" s="229">
        <v>99475.1</v>
      </c>
      <c r="K17" s="230">
        <v>8.5</v>
      </c>
      <c r="L17" s="5">
        <v>72.8</v>
      </c>
    </row>
    <row r="18" spans="1:12">
      <c r="A18">
        <v>10</v>
      </c>
      <c r="B18" s="223">
        <v>8.0000000000000007E-5</v>
      </c>
      <c r="C18" s="224">
        <v>8.0000000000000007E-5</v>
      </c>
      <c r="D18" s="227">
        <v>99271.1</v>
      </c>
      <c r="E18" s="228">
        <v>7.9</v>
      </c>
      <c r="F18" s="5">
        <v>66.81</v>
      </c>
      <c r="G18" t="s">
        <v>19</v>
      </c>
      <c r="H18" s="225">
        <v>0</v>
      </c>
      <c r="I18" s="226">
        <v>0</v>
      </c>
      <c r="J18" s="229">
        <v>99466.6</v>
      </c>
      <c r="K18" s="230">
        <v>0</v>
      </c>
      <c r="L18" s="5">
        <v>71.81</v>
      </c>
    </row>
    <row r="19" spans="1:12">
      <c r="A19">
        <v>11</v>
      </c>
      <c r="B19" s="223">
        <v>1.6000000000000001E-4</v>
      </c>
      <c r="C19" s="224">
        <v>1.6000000000000001E-4</v>
      </c>
      <c r="D19" s="227">
        <v>99263.2</v>
      </c>
      <c r="E19" s="228">
        <v>15.8</v>
      </c>
      <c r="F19" s="5">
        <v>65.81</v>
      </c>
      <c r="G19" t="s">
        <v>19</v>
      </c>
      <c r="H19" s="225">
        <v>0</v>
      </c>
      <c r="I19" s="226">
        <v>0</v>
      </c>
      <c r="J19" s="229">
        <v>99466.6</v>
      </c>
      <c r="K19" s="230">
        <v>0</v>
      </c>
      <c r="L19" s="5">
        <v>70.81</v>
      </c>
    </row>
    <row r="20" spans="1:12">
      <c r="A20">
        <v>12</v>
      </c>
      <c r="B20" s="223">
        <v>3.1599999999999998E-4</v>
      </c>
      <c r="C20" s="224">
        <v>3.1599999999999998E-4</v>
      </c>
      <c r="D20" s="227">
        <v>99247.4</v>
      </c>
      <c r="E20" s="228">
        <v>31.4</v>
      </c>
      <c r="F20" s="5">
        <v>64.819999999999993</v>
      </c>
      <c r="G20" t="s">
        <v>19</v>
      </c>
      <c r="H20" s="225">
        <v>8.3999999999999995E-5</v>
      </c>
      <c r="I20" s="226">
        <v>8.3999999999999995E-5</v>
      </c>
      <c r="J20" s="229">
        <v>99466.6</v>
      </c>
      <c r="K20" s="230">
        <v>8.3000000000000007</v>
      </c>
      <c r="L20" s="5">
        <v>69.81</v>
      </c>
    </row>
    <row r="21" spans="1:12">
      <c r="A21">
        <v>13</v>
      </c>
      <c r="B21" s="223">
        <v>3.1700000000000001E-4</v>
      </c>
      <c r="C21" s="224">
        <v>3.1700000000000001E-4</v>
      </c>
      <c r="D21" s="227">
        <v>99216</v>
      </c>
      <c r="E21" s="228">
        <v>31.4</v>
      </c>
      <c r="F21" s="5">
        <v>63.84</v>
      </c>
      <c r="G21" t="s">
        <v>19</v>
      </c>
      <c r="H21" s="225">
        <v>2.4399999999999999E-4</v>
      </c>
      <c r="I21" s="226">
        <v>2.4399999999999999E-4</v>
      </c>
      <c r="J21" s="229">
        <v>99458.3</v>
      </c>
      <c r="K21" s="230">
        <v>24.3</v>
      </c>
      <c r="L21" s="5">
        <v>68.81</v>
      </c>
    </row>
    <row r="22" spans="1:12">
      <c r="A22">
        <v>14</v>
      </c>
      <c r="B22" s="223">
        <v>1.5799999999999999E-4</v>
      </c>
      <c r="C22" s="224">
        <v>1.5799999999999999E-4</v>
      </c>
      <c r="D22" s="227">
        <v>99184.6</v>
      </c>
      <c r="E22" s="228">
        <v>15.7</v>
      </c>
      <c r="F22" s="5">
        <v>62.86</v>
      </c>
      <c r="G22" t="s">
        <v>19</v>
      </c>
      <c r="H22" s="225">
        <v>1.6200000000000001E-4</v>
      </c>
      <c r="I22" s="226">
        <v>1.6200000000000001E-4</v>
      </c>
      <c r="J22" s="229">
        <v>99434</v>
      </c>
      <c r="K22" s="230">
        <v>16.100000000000001</v>
      </c>
      <c r="L22" s="5">
        <v>67.83</v>
      </c>
    </row>
    <row r="23" spans="1:12">
      <c r="A23">
        <v>15</v>
      </c>
      <c r="B23" s="223">
        <v>7.6499999999999995E-4</v>
      </c>
      <c r="C23" s="224">
        <v>7.6499999999999995E-4</v>
      </c>
      <c r="D23" s="227">
        <v>99168.9</v>
      </c>
      <c r="E23" s="228">
        <v>75.8</v>
      </c>
      <c r="F23" s="5">
        <v>61.87</v>
      </c>
      <c r="G23" t="s">
        <v>19</v>
      </c>
      <c r="H23" s="225">
        <v>2.41E-4</v>
      </c>
      <c r="I23" s="226">
        <v>2.41E-4</v>
      </c>
      <c r="J23" s="229">
        <v>99417.9</v>
      </c>
      <c r="K23" s="230">
        <v>24</v>
      </c>
      <c r="L23" s="5">
        <v>66.84</v>
      </c>
    </row>
    <row r="24" spans="1:12">
      <c r="A24">
        <v>16</v>
      </c>
      <c r="B24" s="223">
        <v>6.7699999999999998E-4</v>
      </c>
      <c r="C24" s="224">
        <v>6.7699999999999998E-4</v>
      </c>
      <c r="D24" s="227">
        <v>99093.1</v>
      </c>
      <c r="E24" s="228">
        <v>67</v>
      </c>
      <c r="F24" s="5">
        <v>60.92</v>
      </c>
      <c r="G24" t="s">
        <v>19</v>
      </c>
      <c r="H24" s="225">
        <v>3.9399999999999998E-4</v>
      </c>
      <c r="I24" s="226">
        <v>3.9399999999999998E-4</v>
      </c>
      <c r="J24" s="229">
        <v>99393.9</v>
      </c>
      <c r="K24" s="230">
        <v>39.1</v>
      </c>
      <c r="L24" s="5">
        <v>65.86</v>
      </c>
    </row>
    <row r="25" spans="1:12">
      <c r="A25">
        <v>17</v>
      </c>
      <c r="B25" s="223">
        <v>2.2599999999999999E-4</v>
      </c>
      <c r="C25" s="224">
        <v>2.2599999999999999E-4</v>
      </c>
      <c r="D25" s="227">
        <v>99026.1</v>
      </c>
      <c r="E25" s="228">
        <v>22.3</v>
      </c>
      <c r="F25" s="5">
        <v>59.96</v>
      </c>
      <c r="G25" t="s">
        <v>19</v>
      </c>
      <c r="H25" s="225">
        <v>2.3499999999999999E-4</v>
      </c>
      <c r="I25" s="226">
        <v>2.3499999999999999E-4</v>
      </c>
      <c r="J25" s="229">
        <v>99354.7</v>
      </c>
      <c r="K25" s="230">
        <v>23.3</v>
      </c>
      <c r="L25" s="5">
        <v>64.88</v>
      </c>
    </row>
    <row r="26" spans="1:12">
      <c r="A26">
        <v>18</v>
      </c>
      <c r="B26" s="223">
        <v>1.258E-3</v>
      </c>
      <c r="C26" s="224">
        <v>1.2570000000000001E-3</v>
      </c>
      <c r="D26" s="227">
        <v>99003.7</v>
      </c>
      <c r="E26" s="228">
        <v>124.5</v>
      </c>
      <c r="F26" s="5">
        <v>58.97</v>
      </c>
      <c r="G26" t="s">
        <v>19</v>
      </c>
      <c r="H26" s="225">
        <v>2.34E-4</v>
      </c>
      <c r="I26" s="226">
        <v>2.34E-4</v>
      </c>
      <c r="J26" s="229">
        <v>99331.4</v>
      </c>
      <c r="K26" s="230">
        <v>23.2</v>
      </c>
      <c r="L26" s="5">
        <v>63.9</v>
      </c>
    </row>
    <row r="27" spans="1:12">
      <c r="A27">
        <v>19</v>
      </c>
      <c r="B27" s="223">
        <v>1.204E-3</v>
      </c>
      <c r="C27" s="224">
        <v>1.2030000000000001E-3</v>
      </c>
      <c r="D27" s="227">
        <v>98879.3</v>
      </c>
      <c r="E27" s="228">
        <v>119</v>
      </c>
      <c r="F27" s="5">
        <v>58.05</v>
      </c>
      <c r="G27" t="s">
        <v>19</v>
      </c>
      <c r="H27" s="225">
        <v>1.56E-4</v>
      </c>
      <c r="I27" s="226">
        <v>1.56E-4</v>
      </c>
      <c r="J27" s="229">
        <v>99308.2</v>
      </c>
      <c r="K27" s="230">
        <v>15.5</v>
      </c>
      <c r="L27" s="5">
        <v>62.91</v>
      </c>
    </row>
    <row r="28" spans="1:12">
      <c r="A28">
        <v>20</v>
      </c>
      <c r="B28" s="223">
        <v>7.0100000000000002E-4</v>
      </c>
      <c r="C28" s="224">
        <v>7.0100000000000002E-4</v>
      </c>
      <c r="D28" s="227">
        <v>98760.3</v>
      </c>
      <c r="E28" s="228">
        <v>69.2</v>
      </c>
      <c r="F28" s="5">
        <v>57.12</v>
      </c>
      <c r="G28" t="s">
        <v>19</v>
      </c>
      <c r="H28" s="225">
        <v>1.6100000000000001E-4</v>
      </c>
      <c r="I28" s="226">
        <v>1.6100000000000001E-4</v>
      </c>
      <c r="J28" s="229">
        <v>99292.800000000003</v>
      </c>
      <c r="K28" s="230">
        <v>16</v>
      </c>
      <c r="L28" s="5">
        <v>61.92</v>
      </c>
    </row>
    <row r="29" spans="1:12">
      <c r="A29">
        <v>21</v>
      </c>
      <c r="B29" s="223">
        <v>1.0139999999999999E-3</v>
      </c>
      <c r="C29" s="224">
        <v>1.013E-3</v>
      </c>
      <c r="D29" s="227">
        <v>98691.1</v>
      </c>
      <c r="E29" s="228">
        <v>100</v>
      </c>
      <c r="F29" s="5">
        <v>56.16</v>
      </c>
      <c r="G29" t="s">
        <v>19</v>
      </c>
      <c r="H29" s="225">
        <v>2.4000000000000001E-4</v>
      </c>
      <c r="I29" s="226">
        <v>2.4000000000000001E-4</v>
      </c>
      <c r="J29" s="229">
        <v>99276.7</v>
      </c>
      <c r="K29" s="230">
        <v>23.8</v>
      </c>
      <c r="L29" s="5">
        <v>60.93</v>
      </c>
    </row>
    <row r="30" spans="1:12">
      <c r="A30">
        <v>22</v>
      </c>
      <c r="B30" s="223">
        <v>1.253E-3</v>
      </c>
      <c r="C30" s="224">
        <v>1.253E-3</v>
      </c>
      <c r="D30" s="227">
        <v>98591.1</v>
      </c>
      <c r="E30" s="228">
        <v>123.5</v>
      </c>
      <c r="F30" s="5">
        <v>55.21</v>
      </c>
      <c r="G30" t="s">
        <v>19</v>
      </c>
      <c r="H30" s="225">
        <v>3.19E-4</v>
      </c>
      <c r="I30" s="226">
        <v>3.19E-4</v>
      </c>
      <c r="J30" s="229">
        <v>99252.9</v>
      </c>
      <c r="K30" s="230">
        <v>31.6</v>
      </c>
      <c r="L30" s="5">
        <v>59.95</v>
      </c>
    </row>
    <row r="31" spans="1:12">
      <c r="A31">
        <v>23</v>
      </c>
      <c r="B31" s="223">
        <v>9.7000000000000005E-4</v>
      </c>
      <c r="C31" s="224">
        <v>9.7000000000000005E-4</v>
      </c>
      <c r="D31" s="227">
        <v>98467.6</v>
      </c>
      <c r="E31" s="228">
        <v>95.5</v>
      </c>
      <c r="F31" s="5">
        <v>54.28</v>
      </c>
      <c r="G31" t="s">
        <v>19</v>
      </c>
      <c r="H31" s="225">
        <v>2.42E-4</v>
      </c>
      <c r="I31" s="226">
        <v>2.42E-4</v>
      </c>
      <c r="J31" s="229">
        <v>99221.2</v>
      </c>
      <c r="K31" s="230">
        <v>24</v>
      </c>
      <c r="L31" s="5">
        <v>58.97</v>
      </c>
    </row>
    <row r="32" spans="1:12">
      <c r="A32">
        <v>24</v>
      </c>
      <c r="B32" s="223">
        <v>1.286E-3</v>
      </c>
      <c r="C32" s="224">
        <v>1.2849999999999999E-3</v>
      </c>
      <c r="D32" s="227">
        <v>98372.1</v>
      </c>
      <c r="E32" s="228">
        <v>126.4</v>
      </c>
      <c r="F32" s="5">
        <v>53.33</v>
      </c>
      <c r="G32" t="s">
        <v>19</v>
      </c>
      <c r="H32" s="225">
        <v>3.9899999999999999E-4</v>
      </c>
      <c r="I32" s="226">
        <v>3.9899999999999999E-4</v>
      </c>
      <c r="J32" s="229">
        <v>99197.3</v>
      </c>
      <c r="K32" s="230">
        <v>39.6</v>
      </c>
      <c r="L32" s="5">
        <v>57.98</v>
      </c>
    </row>
    <row r="33" spans="1:12">
      <c r="A33">
        <v>25</v>
      </c>
      <c r="B33" s="223">
        <v>5.04E-4</v>
      </c>
      <c r="C33" s="224">
        <v>5.04E-4</v>
      </c>
      <c r="D33" s="227">
        <v>98245.7</v>
      </c>
      <c r="E33" s="228">
        <v>49.5</v>
      </c>
      <c r="F33" s="5">
        <v>52.4</v>
      </c>
      <c r="G33" t="s">
        <v>19</v>
      </c>
      <c r="H33" s="225">
        <v>4.0999999999999999E-4</v>
      </c>
      <c r="I33" s="226">
        <v>4.0999999999999999E-4</v>
      </c>
      <c r="J33" s="229">
        <v>99157.7</v>
      </c>
      <c r="K33" s="230">
        <v>40.700000000000003</v>
      </c>
      <c r="L33" s="5">
        <v>57</v>
      </c>
    </row>
    <row r="34" spans="1:12">
      <c r="A34">
        <v>26</v>
      </c>
      <c r="B34" s="223">
        <v>9.1500000000000001E-4</v>
      </c>
      <c r="C34" s="224">
        <v>9.1500000000000001E-4</v>
      </c>
      <c r="D34" s="227">
        <v>98196.1</v>
      </c>
      <c r="E34" s="228">
        <v>89.8</v>
      </c>
      <c r="F34" s="5">
        <v>51.43</v>
      </c>
      <c r="G34" t="s">
        <v>19</v>
      </c>
      <c r="H34" s="225">
        <v>4.84E-4</v>
      </c>
      <c r="I34" s="226">
        <v>4.84E-4</v>
      </c>
      <c r="J34" s="229">
        <v>99117</v>
      </c>
      <c r="K34" s="230">
        <v>48</v>
      </c>
      <c r="L34" s="5">
        <v>56.03</v>
      </c>
    </row>
    <row r="35" spans="1:12">
      <c r="A35">
        <v>27</v>
      </c>
      <c r="B35" s="223">
        <v>7.3700000000000002E-4</v>
      </c>
      <c r="C35" s="224">
        <v>7.3700000000000002E-4</v>
      </c>
      <c r="D35" s="227">
        <v>98106.3</v>
      </c>
      <c r="E35" s="228">
        <v>72.3</v>
      </c>
      <c r="F35" s="5">
        <v>50.47</v>
      </c>
      <c r="G35" t="s">
        <v>19</v>
      </c>
      <c r="H35" s="225">
        <v>1.6100000000000001E-4</v>
      </c>
      <c r="I35" s="226">
        <v>1.6100000000000001E-4</v>
      </c>
      <c r="J35" s="229">
        <v>99069</v>
      </c>
      <c r="K35" s="230">
        <v>16</v>
      </c>
      <c r="L35" s="5">
        <v>55.05</v>
      </c>
    </row>
    <row r="36" spans="1:12">
      <c r="A36">
        <v>28</v>
      </c>
      <c r="B36" s="223">
        <v>1.2199999999999999E-3</v>
      </c>
      <c r="C36" s="224">
        <v>1.2199999999999999E-3</v>
      </c>
      <c r="D36" s="227">
        <v>98034</v>
      </c>
      <c r="E36" s="228">
        <v>119.6</v>
      </c>
      <c r="F36" s="5">
        <v>49.51</v>
      </c>
      <c r="G36" t="s">
        <v>19</v>
      </c>
      <c r="H36" s="225">
        <v>1.65E-4</v>
      </c>
      <c r="I36" s="226">
        <v>1.65E-4</v>
      </c>
      <c r="J36" s="229">
        <v>99053</v>
      </c>
      <c r="K36" s="230">
        <v>16.3</v>
      </c>
      <c r="L36" s="5">
        <v>54.06</v>
      </c>
    </row>
    <row r="37" spans="1:12">
      <c r="A37">
        <v>29</v>
      </c>
      <c r="B37" s="223">
        <v>8.9999999999999998E-4</v>
      </c>
      <c r="C37" s="224">
        <v>8.9899999999999995E-4</v>
      </c>
      <c r="D37" s="227">
        <v>97914.4</v>
      </c>
      <c r="E37" s="228">
        <v>88</v>
      </c>
      <c r="F37" s="5">
        <v>48.57</v>
      </c>
      <c r="G37" t="s">
        <v>19</v>
      </c>
      <c r="H37" s="225">
        <v>1.7000000000000001E-4</v>
      </c>
      <c r="I37" s="226">
        <v>1.7000000000000001E-4</v>
      </c>
      <c r="J37" s="229">
        <v>99036.7</v>
      </c>
      <c r="K37" s="230">
        <v>16.899999999999999</v>
      </c>
      <c r="L37" s="5">
        <v>53.07</v>
      </c>
    </row>
    <row r="38" spans="1:12">
      <c r="A38">
        <v>30</v>
      </c>
      <c r="B38" s="223">
        <v>1.181E-3</v>
      </c>
      <c r="C38" s="224">
        <v>1.1800000000000001E-3</v>
      </c>
      <c r="D38" s="227">
        <v>97826.4</v>
      </c>
      <c r="E38" s="228">
        <v>115.4</v>
      </c>
      <c r="F38" s="5">
        <v>47.61</v>
      </c>
      <c r="G38" t="s">
        <v>19</v>
      </c>
      <c r="H38" s="225">
        <v>5.2099999999999998E-4</v>
      </c>
      <c r="I38" s="226">
        <v>5.2099999999999998E-4</v>
      </c>
      <c r="J38" s="229">
        <v>99019.9</v>
      </c>
      <c r="K38" s="230">
        <v>51.6</v>
      </c>
      <c r="L38" s="5">
        <v>52.08</v>
      </c>
    </row>
    <row r="39" spans="1:12">
      <c r="A39">
        <v>31</v>
      </c>
      <c r="B39" s="223">
        <v>9.7099999999999997E-4</v>
      </c>
      <c r="C39" s="224">
        <v>9.7099999999999997E-4</v>
      </c>
      <c r="D39" s="227">
        <v>97711</v>
      </c>
      <c r="E39" s="228">
        <v>94.9</v>
      </c>
      <c r="F39" s="5">
        <v>46.67</v>
      </c>
      <c r="G39" t="s">
        <v>19</v>
      </c>
      <c r="H39" s="225">
        <v>1.7200000000000001E-4</v>
      </c>
      <c r="I39" s="226">
        <v>1.7200000000000001E-4</v>
      </c>
      <c r="J39" s="229">
        <v>98968.3</v>
      </c>
      <c r="K39" s="230">
        <v>17</v>
      </c>
      <c r="L39" s="5">
        <v>51.11</v>
      </c>
    </row>
    <row r="40" spans="1:12">
      <c r="A40">
        <v>32</v>
      </c>
      <c r="B40" s="223">
        <v>8.7799999999999998E-4</v>
      </c>
      <c r="C40" s="224">
        <v>8.7799999999999998E-4</v>
      </c>
      <c r="D40" s="227">
        <v>97616.1</v>
      </c>
      <c r="E40" s="228">
        <v>85.7</v>
      </c>
      <c r="F40" s="5">
        <v>45.71</v>
      </c>
      <c r="G40" t="s">
        <v>19</v>
      </c>
      <c r="H40" s="225">
        <v>8.5099999999999998E-4</v>
      </c>
      <c r="I40" s="226">
        <v>8.5099999999999998E-4</v>
      </c>
      <c r="J40" s="229">
        <v>98951.2</v>
      </c>
      <c r="K40" s="230">
        <v>84.2</v>
      </c>
      <c r="L40" s="5">
        <v>50.12</v>
      </c>
    </row>
    <row r="41" spans="1:12">
      <c r="A41">
        <v>33</v>
      </c>
      <c r="B41" s="223">
        <v>9.3599999999999998E-4</v>
      </c>
      <c r="C41" s="224">
        <v>9.3599999999999998E-4</v>
      </c>
      <c r="D41" s="227">
        <v>97530.4</v>
      </c>
      <c r="E41" s="228">
        <v>91.3</v>
      </c>
      <c r="F41" s="5">
        <v>44.75</v>
      </c>
      <c r="G41" t="s">
        <v>19</v>
      </c>
      <c r="H41" s="225">
        <v>4.8999999999999998E-4</v>
      </c>
      <c r="I41" s="226">
        <v>4.8999999999999998E-4</v>
      </c>
      <c r="J41" s="229">
        <v>98867</v>
      </c>
      <c r="K41" s="230">
        <v>48.5</v>
      </c>
      <c r="L41" s="5">
        <v>49.16</v>
      </c>
    </row>
    <row r="42" spans="1:12">
      <c r="A42">
        <v>34</v>
      </c>
      <c r="B42" s="223">
        <v>1.3810000000000001E-3</v>
      </c>
      <c r="C42" s="224">
        <v>1.3799999999999999E-3</v>
      </c>
      <c r="D42" s="227">
        <v>97439.1</v>
      </c>
      <c r="E42" s="228">
        <v>134.5</v>
      </c>
      <c r="F42" s="5">
        <v>43.8</v>
      </c>
      <c r="G42" t="s">
        <v>19</v>
      </c>
      <c r="H42" s="225">
        <v>6.2600000000000004E-4</v>
      </c>
      <c r="I42" s="226">
        <v>6.2600000000000004E-4</v>
      </c>
      <c r="J42" s="229">
        <v>98818.6</v>
      </c>
      <c r="K42" s="230">
        <v>61.9</v>
      </c>
      <c r="L42" s="5">
        <v>48.18</v>
      </c>
    </row>
    <row r="43" spans="1:12">
      <c r="A43">
        <v>35</v>
      </c>
      <c r="B43" s="223">
        <v>1.516E-3</v>
      </c>
      <c r="C43" s="224">
        <v>1.5150000000000001E-3</v>
      </c>
      <c r="D43" s="227">
        <v>97304.6</v>
      </c>
      <c r="E43" s="228">
        <v>147.4</v>
      </c>
      <c r="F43" s="5">
        <v>42.86</v>
      </c>
      <c r="G43" t="s">
        <v>19</v>
      </c>
      <c r="H43" s="225">
        <v>8.5899999999999995E-4</v>
      </c>
      <c r="I43" s="226">
        <v>8.5899999999999995E-4</v>
      </c>
      <c r="J43" s="229">
        <v>98756.7</v>
      </c>
      <c r="K43" s="230">
        <v>84.8</v>
      </c>
      <c r="L43" s="5">
        <v>47.21</v>
      </c>
    </row>
    <row r="44" spans="1:12">
      <c r="A44">
        <v>36</v>
      </c>
      <c r="B44" s="223">
        <v>1.658E-3</v>
      </c>
      <c r="C44" s="224">
        <v>1.6559999999999999E-3</v>
      </c>
      <c r="D44" s="227">
        <v>97157.2</v>
      </c>
      <c r="E44" s="228">
        <v>160.9</v>
      </c>
      <c r="F44" s="5">
        <v>41.92</v>
      </c>
      <c r="G44" t="s">
        <v>19</v>
      </c>
      <c r="H44" s="225">
        <v>7.5500000000000003E-4</v>
      </c>
      <c r="I44" s="226">
        <v>7.5500000000000003E-4</v>
      </c>
      <c r="J44" s="229">
        <v>98671.9</v>
      </c>
      <c r="K44" s="230">
        <v>74.5</v>
      </c>
      <c r="L44" s="5">
        <v>46.25</v>
      </c>
    </row>
    <row r="45" spans="1:12">
      <c r="A45">
        <v>37</v>
      </c>
      <c r="B45" s="223">
        <v>1.562E-3</v>
      </c>
      <c r="C45" s="224">
        <v>1.5610000000000001E-3</v>
      </c>
      <c r="D45" s="227">
        <v>96996.3</v>
      </c>
      <c r="E45" s="228">
        <v>151.4</v>
      </c>
      <c r="F45" s="5">
        <v>40.99</v>
      </c>
      <c r="G45" t="s">
        <v>19</v>
      </c>
      <c r="H45" s="225">
        <v>6.8199999999999999E-4</v>
      </c>
      <c r="I45" s="226">
        <v>6.8199999999999999E-4</v>
      </c>
      <c r="J45" s="229">
        <v>98597.4</v>
      </c>
      <c r="K45" s="230">
        <v>67.3</v>
      </c>
      <c r="L45" s="5">
        <v>45.29</v>
      </c>
    </row>
    <row r="46" spans="1:12">
      <c r="A46">
        <v>38</v>
      </c>
      <c r="B46" s="223">
        <v>1.1689999999999999E-3</v>
      </c>
      <c r="C46" s="224">
        <v>1.168E-3</v>
      </c>
      <c r="D46" s="227">
        <v>96844.9</v>
      </c>
      <c r="E46" s="228">
        <v>113.1</v>
      </c>
      <c r="F46" s="5">
        <v>40.049999999999997</v>
      </c>
      <c r="G46" t="s">
        <v>19</v>
      </c>
      <c r="H46" s="225">
        <v>5.9800000000000001E-4</v>
      </c>
      <c r="I46" s="226">
        <v>5.9800000000000001E-4</v>
      </c>
      <c r="J46" s="229">
        <v>98530.1</v>
      </c>
      <c r="K46" s="230">
        <v>58.9</v>
      </c>
      <c r="L46" s="5">
        <v>44.32</v>
      </c>
    </row>
    <row r="47" spans="1:12">
      <c r="A47">
        <v>39</v>
      </c>
      <c r="B47" s="223">
        <v>2.062E-3</v>
      </c>
      <c r="C47" s="224">
        <v>2.0600000000000002E-3</v>
      </c>
      <c r="D47" s="227">
        <v>96731.7</v>
      </c>
      <c r="E47" s="228">
        <v>199.2</v>
      </c>
      <c r="F47" s="5">
        <v>39.1</v>
      </c>
      <c r="G47" t="s">
        <v>19</v>
      </c>
      <c r="H47" s="225">
        <v>8.1599999999999999E-4</v>
      </c>
      <c r="I47" s="226">
        <v>8.1599999999999999E-4</v>
      </c>
      <c r="J47" s="229">
        <v>98471.2</v>
      </c>
      <c r="K47" s="230">
        <v>80.3</v>
      </c>
      <c r="L47" s="5">
        <v>43.34</v>
      </c>
    </row>
    <row r="48" spans="1:12">
      <c r="A48">
        <v>40</v>
      </c>
      <c r="B48" s="223">
        <v>2.003E-3</v>
      </c>
      <c r="C48" s="224">
        <v>2.0010000000000002E-3</v>
      </c>
      <c r="D48" s="227">
        <v>96532.5</v>
      </c>
      <c r="E48" s="228">
        <v>193.2</v>
      </c>
      <c r="F48" s="5">
        <v>38.18</v>
      </c>
      <c r="G48" t="s">
        <v>19</v>
      </c>
      <c r="H48" s="225">
        <v>8.1400000000000005E-4</v>
      </c>
      <c r="I48" s="226">
        <v>8.1400000000000005E-4</v>
      </c>
      <c r="J48" s="229">
        <v>98390.8</v>
      </c>
      <c r="K48" s="230">
        <v>80.099999999999994</v>
      </c>
      <c r="L48" s="5">
        <v>42.38</v>
      </c>
    </row>
    <row r="49" spans="1:12">
      <c r="A49">
        <v>41</v>
      </c>
      <c r="B49" s="223">
        <v>1.9719999999999998E-3</v>
      </c>
      <c r="C49" s="224">
        <v>1.97E-3</v>
      </c>
      <c r="D49" s="227">
        <v>96339.3</v>
      </c>
      <c r="E49" s="228">
        <v>189.8</v>
      </c>
      <c r="F49" s="5">
        <v>37.25</v>
      </c>
      <c r="G49" t="s">
        <v>19</v>
      </c>
      <c r="H49" s="225">
        <v>1.7060000000000001E-3</v>
      </c>
      <c r="I49" s="226">
        <v>1.704E-3</v>
      </c>
      <c r="J49" s="229">
        <v>98310.8</v>
      </c>
      <c r="K49" s="230">
        <v>167.5</v>
      </c>
      <c r="L49" s="5">
        <v>41.41</v>
      </c>
    </row>
    <row r="50" spans="1:12">
      <c r="A50">
        <v>42</v>
      </c>
      <c r="B50" s="223">
        <v>2.1800000000000001E-3</v>
      </c>
      <c r="C50" s="224">
        <v>2.1779999999999998E-3</v>
      </c>
      <c r="D50" s="227">
        <v>96149.6</v>
      </c>
      <c r="E50" s="228">
        <v>209.4</v>
      </c>
      <c r="F50" s="5">
        <v>36.33</v>
      </c>
      <c r="G50" t="s">
        <v>19</v>
      </c>
      <c r="H50" s="225">
        <v>5.8100000000000003E-4</v>
      </c>
      <c r="I50" s="226">
        <v>5.8E-4</v>
      </c>
      <c r="J50" s="229">
        <v>98143.2</v>
      </c>
      <c r="K50" s="230">
        <v>57</v>
      </c>
      <c r="L50" s="5">
        <v>40.479999999999997</v>
      </c>
    </row>
    <row r="51" spans="1:12">
      <c r="A51">
        <v>43</v>
      </c>
      <c r="B51" s="223">
        <v>2.7309999999999999E-3</v>
      </c>
      <c r="C51" s="224">
        <v>2.7269999999999998E-3</v>
      </c>
      <c r="D51" s="227">
        <v>95940.2</v>
      </c>
      <c r="E51" s="228">
        <v>261.7</v>
      </c>
      <c r="F51" s="5">
        <v>35.4</v>
      </c>
      <c r="G51" t="s">
        <v>19</v>
      </c>
      <c r="H51" s="225">
        <v>1.0330000000000001E-3</v>
      </c>
      <c r="I51" s="226">
        <v>1.0319999999999999E-3</v>
      </c>
      <c r="J51" s="229">
        <v>98086.3</v>
      </c>
      <c r="K51" s="230">
        <v>101.2</v>
      </c>
      <c r="L51" s="5">
        <v>39.51</v>
      </c>
    </row>
    <row r="52" spans="1:12">
      <c r="A52">
        <v>44</v>
      </c>
      <c r="B52" s="223">
        <v>2.4819999999999998E-3</v>
      </c>
      <c r="C52" s="224">
        <v>2.4789999999999999E-3</v>
      </c>
      <c r="D52" s="227">
        <v>95678.5</v>
      </c>
      <c r="E52" s="228">
        <v>237.2</v>
      </c>
      <c r="F52" s="5">
        <v>34.5</v>
      </c>
      <c r="G52" t="s">
        <v>19</v>
      </c>
      <c r="H52" s="225">
        <v>1.23E-3</v>
      </c>
      <c r="I52" s="226">
        <v>1.2290000000000001E-3</v>
      </c>
      <c r="J52" s="229">
        <v>97985</v>
      </c>
      <c r="K52" s="230">
        <v>120.4</v>
      </c>
      <c r="L52" s="5">
        <v>38.549999999999997</v>
      </c>
    </row>
    <row r="53" spans="1:12">
      <c r="A53">
        <v>45</v>
      </c>
      <c r="B53" s="223">
        <v>3.4559999999999999E-3</v>
      </c>
      <c r="C53" s="224">
        <v>3.4499999999999999E-3</v>
      </c>
      <c r="D53" s="227">
        <v>95441.3</v>
      </c>
      <c r="E53" s="228">
        <v>329.3</v>
      </c>
      <c r="F53" s="5">
        <v>33.58</v>
      </c>
      <c r="G53" t="s">
        <v>19</v>
      </c>
      <c r="H53" s="225">
        <v>2.0140000000000002E-3</v>
      </c>
      <c r="I53" s="226">
        <v>2.0119999999999999E-3</v>
      </c>
      <c r="J53" s="229">
        <v>97864.6</v>
      </c>
      <c r="K53" s="230">
        <v>196.9</v>
      </c>
      <c r="L53" s="5">
        <v>37.590000000000003</v>
      </c>
    </row>
    <row r="54" spans="1:12">
      <c r="A54">
        <v>46</v>
      </c>
      <c r="B54" s="223">
        <v>2.7460000000000002E-3</v>
      </c>
      <c r="C54" s="224">
        <v>2.7420000000000001E-3</v>
      </c>
      <c r="D54" s="227">
        <v>95112</v>
      </c>
      <c r="E54" s="228">
        <v>260.8</v>
      </c>
      <c r="F54" s="5">
        <v>32.700000000000003</v>
      </c>
      <c r="G54" t="s">
        <v>19</v>
      </c>
      <c r="H54" s="225">
        <v>1.8910000000000001E-3</v>
      </c>
      <c r="I54" s="226">
        <v>1.8890000000000001E-3</v>
      </c>
      <c r="J54" s="229">
        <v>97667.7</v>
      </c>
      <c r="K54" s="230">
        <v>184.5</v>
      </c>
      <c r="L54" s="5">
        <v>36.67</v>
      </c>
    </row>
    <row r="55" spans="1:12">
      <c r="A55">
        <v>47</v>
      </c>
      <c r="B55" s="223">
        <v>4.1250000000000002E-3</v>
      </c>
      <c r="C55" s="224">
        <v>4.1159999999999999E-3</v>
      </c>
      <c r="D55" s="227">
        <v>94851.199999999997</v>
      </c>
      <c r="E55" s="228">
        <v>390.4</v>
      </c>
      <c r="F55" s="5">
        <v>31.79</v>
      </c>
      <c r="G55" t="s">
        <v>19</v>
      </c>
      <c r="H55" s="225">
        <v>2.441E-3</v>
      </c>
      <c r="I55" s="226">
        <v>2.4380000000000001E-3</v>
      </c>
      <c r="J55" s="229">
        <v>97483.199999999997</v>
      </c>
      <c r="K55" s="230">
        <v>237.7</v>
      </c>
      <c r="L55" s="5">
        <v>35.74</v>
      </c>
    </row>
    <row r="56" spans="1:12">
      <c r="A56">
        <v>48</v>
      </c>
      <c r="B56" s="223">
        <v>3.9029999999999998E-3</v>
      </c>
      <c r="C56" s="224">
        <v>3.895E-3</v>
      </c>
      <c r="D56" s="227">
        <v>94460.800000000003</v>
      </c>
      <c r="E56" s="228">
        <v>367.9</v>
      </c>
      <c r="F56" s="5">
        <v>30.92</v>
      </c>
      <c r="G56" t="s">
        <v>19</v>
      </c>
      <c r="H56" s="225">
        <v>1.5120000000000001E-3</v>
      </c>
      <c r="I56" s="226">
        <v>1.5100000000000001E-3</v>
      </c>
      <c r="J56" s="229">
        <v>97245.5</v>
      </c>
      <c r="K56" s="230">
        <v>146.9</v>
      </c>
      <c r="L56" s="5">
        <v>34.82</v>
      </c>
    </row>
    <row r="57" spans="1:12">
      <c r="A57">
        <v>49</v>
      </c>
      <c r="B57" s="223">
        <v>3.1359999999999999E-3</v>
      </c>
      <c r="C57" s="224">
        <v>3.1310000000000001E-3</v>
      </c>
      <c r="D57" s="227">
        <v>94092.9</v>
      </c>
      <c r="E57" s="228">
        <v>294.60000000000002</v>
      </c>
      <c r="F57" s="5">
        <v>30.03</v>
      </c>
      <c r="G57" t="s">
        <v>19</v>
      </c>
      <c r="H57" s="225">
        <v>2.127E-3</v>
      </c>
      <c r="I57" s="226">
        <v>2.1250000000000002E-3</v>
      </c>
      <c r="J57" s="229">
        <v>97098.6</v>
      </c>
      <c r="K57" s="230">
        <v>206.3</v>
      </c>
      <c r="L57" s="5">
        <v>33.869999999999997</v>
      </c>
    </row>
    <row r="58" spans="1:12">
      <c r="A58">
        <v>50</v>
      </c>
      <c r="B58" s="223">
        <v>3.888E-3</v>
      </c>
      <c r="C58" s="224">
        <v>3.8800000000000002E-3</v>
      </c>
      <c r="D58" s="227">
        <v>93798.3</v>
      </c>
      <c r="E58" s="228">
        <v>364</v>
      </c>
      <c r="F58" s="5">
        <v>29.13</v>
      </c>
      <c r="G58" t="s">
        <v>19</v>
      </c>
      <c r="H58" s="225">
        <v>2.8349999999999998E-3</v>
      </c>
      <c r="I58" s="226">
        <v>2.8310000000000002E-3</v>
      </c>
      <c r="J58" s="229">
        <v>96892.3</v>
      </c>
      <c r="K58" s="230">
        <v>274.3</v>
      </c>
      <c r="L58" s="5">
        <v>32.950000000000003</v>
      </c>
    </row>
    <row r="59" spans="1:12">
      <c r="A59">
        <v>51</v>
      </c>
      <c r="B59" s="223">
        <v>4.81E-3</v>
      </c>
      <c r="C59" s="224">
        <v>4.7990000000000003E-3</v>
      </c>
      <c r="D59" s="227">
        <v>93434.3</v>
      </c>
      <c r="E59" s="228">
        <v>448.4</v>
      </c>
      <c r="F59" s="5">
        <v>28.24</v>
      </c>
      <c r="G59" t="s">
        <v>19</v>
      </c>
      <c r="H59" s="225">
        <v>2.9619999999999998E-3</v>
      </c>
      <c r="I59" s="226">
        <v>2.957E-3</v>
      </c>
      <c r="J59" s="229">
        <v>96618</v>
      </c>
      <c r="K59" s="230">
        <v>285.7</v>
      </c>
      <c r="L59" s="5">
        <v>32.04</v>
      </c>
    </row>
    <row r="60" spans="1:12">
      <c r="A60">
        <v>52</v>
      </c>
      <c r="B60" s="223">
        <v>5.1229999999999999E-3</v>
      </c>
      <c r="C60" s="224">
        <v>5.11E-3</v>
      </c>
      <c r="D60" s="227">
        <v>92985.9</v>
      </c>
      <c r="E60" s="228">
        <v>475.1</v>
      </c>
      <c r="F60" s="5">
        <v>27.37</v>
      </c>
      <c r="G60" t="s">
        <v>19</v>
      </c>
      <c r="H60" s="225">
        <v>2.764E-3</v>
      </c>
      <c r="I60" s="226">
        <v>2.7599999999999999E-3</v>
      </c>
      <c r="J60" s="229">
        <v>96332.2</v>
      </c>
      <c r="K60" s="230">
        <v>265.89999999999998</v>
      </c>
      <c r="L60" s="5">
        <v>31.13</v>
      </c>
    </row>
    <row r="61" spans="1:12">
      <c r="A61">
        <v>53</v>
      </c>
      <c r="B61" s="223">
        <v>5.032E-3</v>
      </c>
      <c r="C61" s="224">
        <v>5.019E-3</v>
      </c>
      <c r="D61" s="227">
        <v>92510.8</v>
      </c>
      <c r="E61" s="228">
        <v>464.3</v>
      </c>
      <c r="F61" s="5">
        <v>26.51</v>
      </c>
      <c r="G61" t="s">
        <v>19</v>
      </c>
      <c r="H61" s="225">
        <v>4.6080000000000001E-3</v>
      </c>
      <c r="I61" s="226">
        <v>4.5970000000000004E-3</v>
      </c>
      <c r="J61" s="229">
        <v>96066.3</v>
      </c>
      <c r="K61" s="230">
        <v>441.6</v>
      </c>
      <c r="L61" s="5">
        <v>30.22</v>
      </c>
    </row>
    <row r="62" spans="1:12">
      <c r="A62">
        <v>54</v>
      </c>
      <c r="B62" s="223">
        <v>5.9820000000000003E-3</v>
      </c>
      <c r="C62" s="224">
        <v>5.9639999999999997E-3</v>
      </c>
      <c r="D62" s="227">
        <v>92046.5</v>
      </c>
      <c r="E62" s="228">
        <v>549</v>
      </c>
      <c r="F62" s="5">
        <v>25.64</v>
      </c>
      <c r="G62" t="s">
        <v>19</v>
      </c>
      <c r="H62" s="225">
        <v>3.0119999999999999E-3</v>
      </c>
      <c r="I62" s="226">
        <v>3.0079999999999998E-3</v>
      </c>
      <c r="J62" s="229">
        <v>95624.7</v>
      </c>
      <c r="K62" s="230">
        <v>287.60000000000002</v>
      </c>
      <c r="L62" s="5">
        <v>29.35</v>
      </c>
    </row>
    <row r="63" spans="1:12">
      <c r="A63">
        <v>55</v>
      </c>
      <c r="B63" s="223">
        <v>7.0080000000000003E-3</v>
      </c>
      <c r="C63" s="224">
        <v>6.9829999999999996E-3</v>
      </c>
      <c r="D63" s="227">
        <v>91497.5</v>
      </c>
      <c r="E63" s="228">
        <v>638.9</v>
      </c>
      <c r="F63" s="5">
        <v>24.79</v>
      </c>
      <c r="G63" t="s">
        <v>19</v>
      </c>
      <c r="H63" s="225">
        <v>3.5409999999999999E-3</v>
      </c>
      <c r="I63" s="226">
        <v>3.5349999999999999E-3</v>
      </c>
      <c r="J63" s="229">
        <v>95337.1</v>
      </c>
      <c r="K63" s="230">
        <v>337</v>
      </c>
      <c r="L63" s="5">
        <v>28.44</v>
      </c>
    </row>
    <row r="64" spans="1:12">
      <c r="A64">
        <v>56</v>
      </c>
      <c r="B64" s="223">
        <v>5.2050000000000004E-3</v>
      </c>
      <c r="C64" s="224">
        <v>5.1910000000000003E-3</v>
      </c>
      <c r="D64" s="227">
        <v>90858.5</v>
      </c>
      <c r="E64" s="228">
        <v>471.6</v>
      </c>
      <c r="F64" s="5">
        <v>23.96</v>
      </c>
      <c r="G64" t="s">
        <v>19</v>
      </c>
      <c r="H64" s="225">
        <v>4.9950000000000003E-3</v>
      </c>
      <c r="I64" s="226">
        <v>4.9829999999999996E-3</v>
      </c>
      <c r="J64" s="229">
        <v>95000.1</v>
      </c>
      <c r="K64" s="230">
        <v>473.4</v>
      </c>
      <c r="L64" s="5">
        <v>27.54</v>
      </c>
    </row>
    <row r="65" spans="1:12">
      <c r="A65">
        <v>57</v>
      </c>
      <c r="B65" s="223">
        <v>6.8279999999999999E-3</v>
      </c>
      <c r="C65" s="224">
        <v>6.8050000000000003E-3</v>
      </c>
      <c r="D65" s="227">
        <v>90386.9</v>
      </c>
      <c r="E65" s="228">
        <v>615</v>
      </c>
      <c r="F65" s="5">
        <v>23.09</v>
      </c>
      <c r="G65" t="s">
        <v>19</v>
      </c>
      <c r="H65" s="225">
        <v>5.2040000000000003E-3</v>
      </c>
      <c r="I65" s="226">
        <v>5.1900000000000002E-3</v>
      </c>
      <c r="J65" s="229">
        <v>94526.7</v>
      </c>
      <c r="K65" s="230">
        <v>490.6</v>
      </c>
      <c r="L65" s="5">
        <v>26.67</v>
      </c>
    </row>
    <row r="66" spans="1:12">
      <c r="A66">
        <v>58</v>
      </c>
      <c r="B66" s="223">
        <v>8.3009999999999994E-3</v>
      </c>
      <c r="C66" s="224">
        <v>8.267E-3</v>
      </c>
      <c r="D66" s="227">
        <v>89771.8</v>
      </c>
      <c r="E66" s="228">
        <v>742.1</v>
      </c>
      <c r="F66" s="5">
        <v>22.24</v>
      </c>
      <c r="G66" t="s">
        <v>19</v>
      </c>
      <c r="H66" s="225">
        <v>6.4999999999999997E-3</v>
      </c>
      <c r="I66" s="226">
        <v>6.4790000000000004E-3</v>
      </c>
      <c r="J66" s="229">
        <v>94036.1</v>
      </c>
      <c r="K66" s="230">
        <v>609.29999999999995</v>
      </c>
      <c r="L66" s="5">
        <v>25.81</v>
      </c>
    </row>
    <row r="67" spans="1:12">
      <c r="A67">
        <v>59</v>
      </c>
      <c r="B67" s="223">
        <v>8.4650000000000003E-3</v>
      </c>
      <c r="C67" s="224">
        <v>8.43E-3</v>
      </c>
      <c r="D67" s="227">
        <v>89029.7</v>
      </c>
      <c r="E67" s="228">
        <v>750.5</v>
      </c>
      <c r="F67" s="5">
        <v>21.42</v>
      </c>
      <c r="G67" t="s">
        <v>19</v>
      </c>
      <c r="H67" s="225">
        <v>5.7930000000000004E-3</v>
      </c>
      <c r="I67" s="226">
        <v>5.7759999999999999E-3</v>
      </c>
      <c r="J67" s="229">
        <v>93426.8</v>
      </c>
      <c r="K67" s="230">
        <v>539.6</v>
      </c>
      <c r="L67" s="5">
        <v>24.98</v>
      </c>
    </row>
    <row r="68" spans="1:12">
      <c r="A68">
        <v>60</v>
      </c>
      <c r="B68" s="223">
        <v>1.0564E-2</v>
      </c>
      <c r="C68" s="224">
        <v>1.0508999999999999E-2</v>
      </c>
      <c r="D68" s="227">
        <v>88279.2</v>
      </c>
      <c r="E68" s="228">
        <v>927.7</v>
      </c>
      <c r="F68" s="5">
        <v>20.6</v>
      </c>
      <c r="G68" t="s">
        <v>19</v>
      </c>
      <c r="H68" s="225">
        <v>4.7980000000000002E-3</v>
      </c>
      <c r="I68" s="226">
        <v>4.7860000000000003E-3</v>
      </c>
      <c r="J68" s="229">
        <v>92887.2</v>
      </c>
      <c r="K68" s="230">
        <v>444.6</v>
      </c>
      <c r="L68" s="5">
        <v>24.12</v>
      </c>
    </row>
    <row r="69" spans="1:12">
      <c r="A69">
        <v>61</v>
      </c>
      <c r="B69" s="223">
        <v>1.1143E-2</v>
      </c>
      <c r="C69" s="224">
        <v>1.1081000000000001E-2</v>
      </c>
      <c r="D69" s="227">
        <v>87351.5</v>
      </c>
      <c r="E69" s="228">
        <v>967.9</v>
      </c>
      <c r="F69" s="5">
        <v>19.809999999999999</v>
      </c>
      <c r="G69" t="s">
        <v>19</v>
      </c>
      <c r="H69" s="225">
        <v>4.9839999999999997E-3</v>
      </c>
      <c r="I69" s="226">
        <v>4.9719999999999999E-3</v>
      </c>
      <c r="J69" s="229">
        <v>92442.6</v>
      </c>
      <c r="K69" s="230">
        <v>459.6</v>
      </c>
      <c r="L69" s="5">
        <v>23.23</v>
      </c>
    </row>
    <row r="70" spans="1:12">
      <c r="A70">
        <v>62</v>
      </c>
      <c r="B70" s="223">
        <v>1.1790999999999999E-2</v>
      </c>
      <c r="C70" s="224">
        <v>1.1722E-2</v>
      </c>
      <c r="D70" s="227">
        <v>86383.6</v>
      </c>
      <c r="E70" s="228">
        <v>1012.6</v>
      </c>
      <c r="F70" s="5">
        <v>19.03</v>
      </c>
      <c r="G70" t="s">
        <v>19</v>
      </c>
      <c r="H70" s="225">
        <v>6.7190000000000001E-3</v>
      </c>
      <c r="I70" s="226">
        <v>6.6959999999999997E-3</v>
      </c>
      <c r="J70" s="229">
        <v>91983</v>
      </c>
      <c r="K70" s="230">
        <v>615.9</v>
      </c>
      <c r="L70" s="5">
        <v>22.35</v>
      </c>
    </row>
    <row r="71" spans="1:12">
      <c r="A71">
        <v>63</v>
      </c>
      <c r="B71" s="223">
        <v>1.4881999999999999E-2</v>
      </c>
      <c r="C71" s="224">
        <v>1.4772E-2</v>
      </c>
      <c r="D71" s="227">
        <v>85371</v>
      </c>
      <c r="E71" s="228">
        <v>1261.0999999999999</v>
      </c>
      <c r="F71" s="5">
        <v>18.25</v>
      </c>
      <c r="G71" t="s">
        <v>19</v>
      </c>
      <c r="H71" s="225">
        <v>7.6730000000000001E-3</v>
      </c>
      <c r="I71" s="226">
        <v>7.6439999999999998E-3</v>
      </c>
      <c r="J71" s="229">
        <v>91367.1</v>
      </c>
      <c r="K71" s="230">
        <v>698.4</v>
      </c>
      <c r="L71" s="5">
        <v>21.49</v>
      </c>
    </row>
    <row r="72" spans="1:12">
      <c r="A72">
        <v>64</v>
      </c>
      <c r="B72" s="223">
        <v>1.7395000000000001E-2</v>
      </c>
      <c r="C72" s="224">
        <v>1.7245E-2</v>
      </c>
      <c r="D72" s="227">
        <v>84109.9</v>
      </c>
      <c r="E72" s="228">
        <v>1450.5</v>
      </c>
      <c r="F72" s="5">
        <v>17.52</v>
      </c>
      <c r="G72" t="s">
        <v>19</v>
      </c>
      <c r="H72" s="225">
        <v>7.9190000000000007E-3</v>
      </c>
      <c r="I72" s="226">
        <v>7.8879999999999992E-3</v>
      </c>
      <c r="J72" s="229">
        <v>90668.7</v>
      </c>
      <c r="K72" s="230">
        <v>715.2</v>
      </c>
      <c r="L72" s="5">
        <v>20.65</v>
      </c>
    </row>
    <row r="73" spans="1:12">
      <c r="A73">
        <v>65</v>
      </c>
      <c r="B73" s="223">
        <v>1.4220999999999999E-2</v>
      </c>
      <c r="C73" s="224">
        <v>1.4121E-2</v>
      </c>
      <c r="D73" s="227">
        <v>82659.399999999994</v>
      </c>
      <c r="E73" s="228">
        <v>1167.2</v>
      </c>
      <c r="F73" s="5">
        <v>16.809999999999999</v>
      </c>
      <c r="G73" t="s">
        <v>19</v>
      </c>
      <c r="H73" s="225">
        <v>9.6109999999999998E-3</v>
      </c>
      <c r="I73" s="226">
        <v>9.5650000000000006E-3</v>
      </c>
      <c r="J73" s="229">
        <v>89953.5</v>
      </c>
      <c r="K73" s="230">
        <v>860.4</v>
      </c>
      <c r="L73" s="5">
        <v>19.809999999999999</v>
      </c>
    </row>
    <row r="74" spans="1:12">
      <c r="A74">
        <v>66</v>
      </c>
      <c r="B74" s="223">
        <v>1.8467000000000001E-2</v>
      </c>
      <c r="C74" s="224">
        <v>1.8297999999999998E-2</v>
      </c>
      <c r="D74" s="227">
        <v>81492.2</v>
      </c>
      <c r="E74" s="228">
        <v>1491.1</v>
      </c>
      <c r="F74" s="5">
        <v>16.05</v>
      </c>
      <c r="G74" t="s">
        <v>19</v>
      </c>
      <c r="H74" s="225">
        <v>1.2083999999999999E-2</v>
      </c>
      <c r="I74" s="226">
        <v>1.2012E-2</v>
      </c>
      <c r="J74" s="229">
        <v>89093.2</v>
      </c>
      <c r="K74" s="230">
        <v>1070.2</v>
      </c>
      <c r="L74" s="5">
        <v>19</v>
      </c>
    </row>
    <row r="75" spans="1:12">
      <c r="A75">
        <v>67</v>
      </c>
      <c r="B75" s="223">
        <v>1.7097999999999999E-2</v>
      </c>
      <c r="C75" s="224">
        <v>1.6952999999999999E-2</v>
      </c>
      <c r="D75" s="227">
        <v>80001.100000000006</v>
      </c>
      <c r="E75" s="228">
        <v>1356.3</v>
      </c>
      <c r="F75" s="5">
        <v>15.34</v>
      </c>
      <c r="G75" t="s">
        <v>19</v>
      </c>
      <c r="H75" s="225">
        <v>1.1270000000000001E-2</v>
      </c>
      <c r="I75" s="226">
        <v>1.1207E-2</v>
      </c>
      <c r="J75" s="229">
        <v>88023</v>
      </c>
      <c r="K75" s="230">
        <v>986.5</v>
      </c>
      <c r="L75" s="5">
        <v>18.23</v>
      </c>
    </row>
    <row r="76" spans="1:12">
      <c r="A76">
        <v>68</v>
      </c>
      <c r="B76" s="223">
        <v>1.9009000000000002E-2</v>
      </c>
      <c r="C76" s="224">
        <v>1.883E-2</v>
      </c>
      <c r="D76" s="227">
        <v>78644.800000000003</v>
      </c>
      <c r="E76" s="228">
        <v>1480.8</v>
      </c>
      <c r="F76" s="5">
        <v>14.59</v>
      </c>
      <c r="G76" t="s">
        <v>19</v>
      </c>
      <c r="H76" s="225">
        <v>1.1835E-2</v>
      </c>
      <c r="I76" s="226">
        <v>1.1766E-2</v>
      </c>
      <c r="J76" s="229">
        <v>87036.6</v>
      </c>
      <c r="K76" s="230">
        <v>1024</v>
      </c>
      <c r="L76" s="5">
        <v>17.43</v>
      </c>
    </row>
    <row r="77" spans="1:12">
      <c r="A77">
        <v>69</v>
      </c>
      <c r="B77" s="223">
        <v>2.2453000000000001E-2</v>
      </c>
      <c r="C77" s="224">
        <v>2.2203000000000001E-2</v>
      </c>
      <c r="D77" s="227">
        <v>77164</v>
      </c>
      <c r="E77" s="228">
        <v>1713.3</v>
      </c>
      <c r="F77" s="5">
        <v>13.86</v>
      </c>
      <c r="G77" t="s">
        <v>19</v>
      </c>
      <c r="H77" s="225">
        <v>1.1110999999999999E-2</v>
      </c>
      <c r="I77" s="226">
        <v>1.1050000000000001E-2</v>
      </c>
      <c r="J77" s="229">
        <v>86012.5</v>
      </c>
      <c r="K77" s="230">
        <v>950.4</v>
      </c>
      <c r="L77" s="5">
        <v>16.63</v>
      </c>
    </row>
    <row r="78" spans="1:12">
      <c r="A78">
        <v>70</v>
      </c>
      <c r="B78" s="223">
        <v>2.1735999999999998E-2</v>
      </c>
      <c r="C78" s="224">
        <v>2.1502E-2</v>
      </c>
      <c r="D78" s="227">
        <v>75450.7</v>
      </c>
      <c r="E78" s="228">
        <v>1622.3</v>
      </c>
      <c r="F78" s="5">
        <v>13.17</v>
      </c>
      <c r="G78" t="s">
        <v>19</v>
      </c>
      <c r="H78" s="225">
        <v>1.6808E-2</v>
      </c>
      <c r="I78" s="226">
        <v>1.6667999999999999E-2</v>
      </c>
      <c r="J78" s="229">
        <v>85062.1</v>
      </c>
      <c r="K78" s="230">
        <v>1417.8</v>
      </c>
      <c r="L78" s="5">
        <v>15.81</v>
      </c>
    </row>
    <row r="79" spans="1:12">
      <c r="A79">
        <v>71</v>
      </c>
      <c r="B79" s="223">
        <v>2.8965999999999999E-2</v>
      </c>
      <c r="C79" s="224">
        <v>2.8552000000000001E-2</v>
      </c>
      <c r="D79" s="227">
        <v>73828.3</v>
      </c>
      <c r="E79" s="228">
        <v>2107.9</v>
      </c>
      <c r="F79" s="5">
        <v>12.45</v>
      </c>
      <c r="G79" t="s">
        <v>19</v>
      </c>
      <c r="H79" s="225">
        <v>1.5428000000000001E-2</v>
      </c>
      <c r="I79" s="226">
        <v>1.5309E-2</v>
      </c>
      <c r="J79" s="229">
        <v>83644.3</v>
      </c>
      <c r="K79" s="230">
        <v>1280.5999999999999</v>
      </c>
      <c r="L79" s="5">
        <v>15.07</v>
      </c>
    </row>
    <row r="80" spans="1:12">
      <c r="A80">
        <v>72</v>
      </c>
      <c r="B80" s="223">
        <v>2.8986000000000001E-2</v>
      </c>
      <c r="C80" s="224">
        <v>2.8570999999999999E-2</v>
      </c>
      <c r="D80" s="227">
        <v>71720.399999999994</v>
      </c>
      <c r="E80" s="228">
        <v>2049.1999999999998</v>
      </c>
      <c r="F80" s="5">
        <v>11.8</v>
      </c>
      <c r="G80" t="s">
        <v>19</v>
      </c>
      <c r="H80" s="225">
        <v>2.0761999999999999E-2</v>
      </c>
      <c r="I80" s="226">
        <v>2.0548E-2</v>
      </c>
      <c r="J80" s="229">
        <v>82363.8</v>
      </c>
      <c r="K80" s="230">
        <v>1692.4</v>
      </c>
      <c r="L80" s="5">
        <v>14.29</v>
      </c>
    </row>
    <row r="81" spans="1:12">
      <c r="A81">
        <v>73</v>
      </c>
      <c r="B81" s="223">
        <v>3.0374000000000002E-2</v>
      </c>
      <c r="C81" s="224">
        <v>2.9919000000000001E-2</v>
      </c>
      <c r="D81" s="227">
        <v>69671.199999999997</v>
      </c>
      <c r="E81" s="228">
        <v>2084.5</v>
      </c>
      <c r="F81" s="5">
        <v>11.13</v>
      </c>
      <c r="G81" t="s">
        <v>19</v>
      </c>
      <c r="H81" s="225">
        <v>2.0837000000000001E-2</v>
      </c>
      <c r="I81" s="226">
        <v>2.0622000000000001E-2</v>
      </c>
      <c r="J81" s="229">
        <v>80671.3</v>
      </c>
      <c r="K81" s="230">
        <v>1663.6</v>
      </c>
      <c r="L81" s="5">
        <v>13.58</v>
      </c>
    </row>
    <row r="82" spans="1:12">
      <c r="A82">
        <v>74</v>
      </c>
      <c r="B82" s="223">
        <v>4.0686E-2</v>
      </c>
      <c r="C82" s="224">
        <v>3.9875000000000001E-2</v>
      </c>
      <c r="D82" s="227">
        <v>67586.7</v>
      </c>
      <c r="E82" s="228">
        <v>2695</v>
      </c>
      <c r="F82" s="5">
        <v>10.46</v>
      </c>
      <c r="G82" t="s">
        <v>19</v>
      </c>
      <c r="H82" s="225">
        <v>2.4143000000000001E-2</v>
      </c>
      <c r="I82" s="226">
        <v>2.3855000000000001E-2</v>
      </c>
      <c r="J82" s="229">
        <v>79007.7</v>
      </c>
      <c r="K82" s="230">
        <v>1884.7</v>
      </c>
      <c r="L82" s="5">
        <v>12.86</v>
      </c>
    </row>
    <row r="83" spans="1:12">
      <c r="A83">
        <v>75</v>
      </c>
      <c r="B83" s="223">
        <v>4.9869999999999998E-2</v>
      </c>
      <c r="C83" s="224">
        <v>4.8656999999999999E-2</v>
      </c>
      <c r="D83" s="227">
        <v>64891.7</v>
      </c>
      <c r="E83" s="228">
        <v>3157.4</v>
      </c>
      <c r="F83" s="5">
        <v>9.8699999999999992</v>
      </c>
      <c r="G83" t="s">
        <v>19</v>
      </c>
      <c r="H83" s="225">
        <v>2.6294000000000001E-2</v>
      </c>
      <c r="I83" s="226">
        <v>2.5953E-2</v>
      </c>
      <c r="J83" s="229">
        <v>77123</v>
      </c>
      <c r="K83" s="230">
        <v>2001.5</v>
      </c>
      <c r="L83" s="5">
        <v>12.16</v>
      </c>
    </row>
    <row r="84" spans="1:12">
      <c r="A84">
        <v>76</v>
      </c>
      <c r="B84" s="223">
        <v>4.5215999999999999E-2</v>
      </c>
      <c r="C84" s="224">
        <v>4.4215999999999998E-2</v>
      </c>
      <c r="D84" s="227">
        <v>61734.3</v>
      </c>
      <c r="E84" s="228">
        <v>2729.7</v>
      </c>
      <c r="F84" s="5">
        <v>9.35</v>
      </c>
      <c r="G84" t="s">
        <v>19</v>
      </c>
      <c r="H84" s="225">
        <v>2.8777E-2</v>
      </c>
      <c r="I84" s="226">
        <v>2.8368999999999998E-2</v>
      </c>
      <c r="J84" s="229">
        <v>75121.5</v>
      </c>
      <c r="K84" s="230">
        <v>2131.1</v>
      </c>
      <c r="L84" s="5">
        <v>11.47</v>
      </c>
    </row>
    <row r="85" spans="1:12">
      <c r="A85">
        <v>77</v>
      </c>
      <c r="B85" s="223">
        <v>5.2921000000000003E-2</v>
      </c>
      <c r="C85" s="224">
        <v>5.1555999999999998E-2</v>
      </c>
      <c r="D85" s="227">
        <v>59004.6</v>
      </c>
      <c r="E85" s="228">
        <v>3042.1</v>
      </c>
      <c r="F85" s="5">
        <v>8.76</v>
      </c>
      <c r="G85" t="s">
        <v>19</v>
      </c>
      <c r="H85" s="225">
        <v>3.5757999999999998E-2</v>
      </c>
      <c r="I85" s="226">
        <v>3.5130000000000002E-2</v>
      </c>
      <c r="J85" s="229">
        <v>72990.399999999994</v>
      </c>
      <c r="K85" s="230">
        <v>2564.1999999999998</v>
      </c>
      <c r="L85" s="5">
        <v>10.79</v>
      </c>
    </row>
    <row r="86" spans="1:12">
      <c r="A86">
        <v>78</v>
      </c>
      <c r="B86" s="223">
        <v>6.4784999999999995E-2</v>
      </c>
      <c r="C86" s="224">
        <v>6.2752000000000002E-2</v>
      </c>
      <c r="D86" s="227">
        <v>55962.6</v>
      </c>
      <c r="E86" s="228">
        <v>3511.8</v>
      </c>
      <c r="F86" s="5">
        <v>8.2100000000000009</v>
      </c>
      <c r="G86" t="s">
        <v>19</v>
      </c>
      <c r="H86" s="225">
        <v>3.5847999999999998E-2</v>
      </c>
      <c r="I86" s="226">
        <v>3.5215999999999997E-2</v>
      </c>
      <c r="J86" s="229">
        <v>70426.2</v>
      </c>
      <c r="K86" s="230">
        <v>2480.1999999999998</v>
      </c>
      <c r="L86" s="5">
        <v>10.17</v>
      </c>
    </row>
    <row r="87" spans="1:12">
      <c r="A87">
        <v>79</v>
      </c>
      <c r="B87" s="223">
        <v>7.0704000000000003E-2</v>
      </c>
      <c r="C87" s="224">
        <v>6.8290000000000003E-2</v>
      </c>
      <c r="D87" s="227">
        <v>52450.8</v>
      </c>
      <c r="E87" s="228">
        <v>3581.9</v>
      </c>
      <c r="F87" s="5">
        <v>7.72</v>
      </c>
      <c r="G87" t="s">
        <v>19</v>
      </c>
      <c r="H87" s="225">
        <v>4.5676000000000001E-2</v>
      </c>
      <c r="I87" s="226">
        <v>4.4656000000000001E-2</v>
      </c>
      <c r="J87" s="229">
        <v>67946</v>
      </c>
      <c r="K87" s="230">
        <v>3034.2</v>
      </c>
      <c r="L87" s="5">
        <v>9.52</v>
      </c>
    </row>
    <row r="88" spans="1:12">
      <c r="A88">
        <v>80</v>
      </c>
      <c r="B88" s="223">
        <v>8.3073999999999995E-2</v>
      </c>
      <c r="C88" s="224">
        <v>7.9760999999999999E-2</v>
      </c>
      <c r="D88" s="227">
        <v>48868.9</v>
      </c>
      <c r="E88" s="228">
        <v>3897.8</v>
      </c>
      <c r="F88" s="5">
        <v>7.25</v>
      </c>
      <c r="G88" t="s">
        <v>19</v>
      </c>
      <c r="H88" s="225">
        <v>5.1855999999999999E-2</v>
      </c>
      <c r="I88" s="226">
        <v>5.0546000000000001E-2</v>
      </c>
      <c r="J88" s="229">
        <v>64911.8</v>
      </c>
      <c r="K88" s="230">
        <v>3281</v>
      </c>
      <c r="L88" s="5">
        <v>8.94</v>
      </c>
    </row>
    <row r="89" spans="1:12">
      <c r="A89">
        <v>81</v>
      </c>
      <c r="B89" s="223">
        <v>9.0497999999999995E-2</v>
      </c>
      <c r="C89" s="224">
        <v>8.6580000000000004E-2</v>
      </c>
      <c r="D89" s="227">
        <v>44971.1</v>
      </c>
      <c r="E89" s="228">
        <v>3893.6</v>
      </c>
      <c r="F89" s="5">
        <v>6.84</v>
      </c>
      <c r="G89" t="s">
        <v>19</v>
      </c>
      <c r="H89" s="225">
        <v>5.9351000000000001E-2</v>
      </c>
      <c r="I89" s="226">
        <v>5.7639999999999997E-2</v>
      </c>
      <c r="J89" s="229">
        <v>61630.8</v>
      </c>
      <c r="K89" s="230">
        <v>3552.4</v>
      </c>
      <c r="L89" s="5">
        <v>8.39</v>
      </c>
    </row>
    <row r="90" spans="1:12">
      <c r="A90">
        <v>82</v>
      </c>
      <c r="B90" s="223">
        <v>9.7300999999999999E-2</v>
      </c>
      <c r="C90" s="224">
        <v>9.2786999999999994E-2</v>
      </c>
      <c r="D90" s="227">
        <v>41077.5</v>
      </c>
      <c r="E90" s="228">
        <v>3811.5</v>
      </c>
      <c r="F90" s="5">
        <v>6.44</v>
      </c>
      <c r="G90" t="s">
        <v>19</v>
      </c>
      <c r="H90" s="225">
        <v>5.9381000000000003E-2</v>
      </c>
      <c r="I90" s="226">
        <v>5.7668999999999998E-2</v>
      </c>
      <c r="J90" s="229">
        <v>58078.3</v>
      </c>
      <c r="K90" s="230">
        <v>3349.3</v>
      </c>
      <c r="L90" s="5">
        <v>7.87</v>
      </c>
    </row>
    <row r="91" spans="1:12">
      <c r="A91">
        <v>83</v>
      </c>
      <c r="B91" s="223">
        <v>0.110429</v>
      </c>
      <c r="C91" s="224">
        <v>0.10465099999999999</v>
      </c>
      <c r="D91" s="227">
        <v>37266</v>
      </c>
      <c r="E91" s="228">
        <v>3899.9</v>
      </c>
      <c r="F91" s="5">
        <v>6.05</v>
      </c>
      <c r="G91" t="s">
        <v>19</v>
      </c>
      <c r="H91" s="225">
        <v>6.8084000000000006E-2</v>
      </c>
      <c r="I91" s="226">
        <v>6.5842999999999999E-2</v>
      </c>
      <c r="J91" s="229">
        <v>54729.1</v>
      </c>
      <c r="K91" s="230">
        <v>3603.5</v>
      </c>
      <c r="L91" s="5">
        <v>7.33</v>
      </c>
    </row>
    <row r="92" spans="1:12">
      <c r="A92">
        <v>84</v>
      </c>
      <c r="B92" s="223">
        <v>0.10818999999999999</v>
      </c>
      <c r="C92" s="224">
        <v>0.10263799999999999</v>
      </c>
      <c r="D92" s="227">
        <v>33366.1</v>
      </c>
      <c r="E92" s="228">
        <v>3424.6</v>
      </c>
      <c r="F92" s="5">
        <v>5.7</v>
      </c>
      <c r="G92" t="s">
        <v>19</v>
      </c>
      <c r="H92" s="225">
        <v>8.0989000000000005E-2</v>
      </c>
      <c r="I92" s="226">
        <v>7.7837000000000003E-2</v>
      </c>
      <c r="J92" s="229">
        <v>51125.5</v>
      </c>
      <c r="K92" s="230">
        <v>3979.4</v>
      </c>
      <c r="L92" s="5">
        <v>6.81</v>
      </c>
    </row>
    <row r="93" spans="1:12">
      <c r="A93">
        <v>85</v>
      </c>
      <c r="B93" s="223">
        <v>0.130048</v>
      </c>
      <c r="C93" s="224">
        <v>0.12210799999999999</v>
      </c>
      <c r="D93" s="227">
        <v>29941.5</v>
      </c>
      <c r="E93" s="228">
        <v>3656.1</v>
      </c>
      <c r="F93" s="5">
        <v>5.29</v>
      </c>
      <c r="G93" t="s">
        <v>19</v>
      </c>
      <c r="H93" s="225">
        <v>9.4946000000000003E-2</v>
      </c>
      <c r="I93" s="226">
        <v>9.0643000000000001E-2</v>
      </c>
      <c r="J93" s="229">
        <v>47146.1</v>
      </c>
      <c r="K93" s="230">
        <v>4273.5</v>
      </c>
      <c r="L93" s="5">
        <v>6.34</v>
      </c>
    </row>
    <row r="94" spans="1:12">
      <c r="A94">
        <v>86</v>
      </c>
      <c r="B94" s="223">
        <v>0.13811399999999999</v>
      </c>
      <c r="C94" s="224">
        <v>0.129193</v>
      </c>
      <c r="D94" s="227">
        <v>26285.4</v>
      </c>
      <c r="E94" s="228">
        <v>3395.9</v>
      </c>
      <c r="F94" s="5">
        <v>4.96</v>
      </c>
      <c r="G94" t="s">
        <v>19</v>
      </c>
      <c r="H94" s="225">
        <v>9.5207E-2</v>
      </c>
      <c r="I94" s="226">
        <v>9.0881000000000003E-2</v>
      </c>
      <c r="J94" s="229">
        <v>42872.6</v>
      </c>
      <c r="K94" s="230">
        <v>3896.3</v>
      </c>
      <c r="L94" s="5">
        <v>5.92</v>
      </c>
    </row>
    <row r="95" spans="1:12">
      <c r="A95">
        <v>87</v>
      </c>
      <c r="B95" s="223">
        <v>0.13589399999999999</v>
      </c>
      <c r="C95" s="224">
        <v>0.127248</v>
      </c>
      <c r="D95" s="227">
        <v>22889.5</v>
      </c>
      <c r="E95" s="228">
        <v>2912.6</v>
      </c>
      <c r="F95" s="5">
        <v>4.62</v>
      </c>
      <c r="G95" t="s">
        <v>19</v>
      </c>
      <c r="H95" s="225">
        <v>0.108039</v>
      </c>
      <c r="I95" s="226">
        <v>0.102502</v>
      </c>
      <c r="J95" s="229">
        <v>38976.400000000001</v>
      </c>
      <c r="K95" s="230">
        <v>3995.2</v>
      </c>
      <c r="L95" s="5">
        <v>5.46</v>
      </c>
    </row>
    <row r="96" spans="1:12">
      <c r="A96">
        <v>88</v>
      </c>
      <c r="B96" s="223">
        <v>0.16115699999999999</v>
      </c>
      <c r="C96" s="224">
        <v>0.14913999999999999</v>
      </c>
      <c r="D96" s="227">
        <v>19976.900000000001</v>
      </c>
      <c r="E96" s="228">
        <v>2979.3</v>
      </c>
      <c r="F96" s="5">
        <v>4.22</v>
      </c>
      <c r="G96" t="s">
        <v>19</v>
      </c>
      <c r="H96" s="225">
        <v>0.14116000000000001</v>
      </c>
      <c r="I96" s="226">
        <v>0.131853</v>
      </c>
      <c r="J96" s="229">
        <v>34981.199999999997</v>
      </c>
      <c r="K96" s="230">
        <v>4612.3999999999996</v>
      </c>
      <c r="L96" s="5">
        <v>5.03</v>
      </c>
    </row>
    <row r="97" spans="1:12">
      <c r="A97">
        <v>89</v>
      </c>
      <c r="B97" s="223">
        <v>0.202963</v>
      </c>
      <c r="C97" s="224">
        <v>0.18426400000000001</v>
      </c>
      <c r="D97" s="227">
        <v>16997.5</v>
      </c>
      <c r="E97" s="228">
        <v>3132</v>
      </c>
      <c r="F97" s="5">
        <v>3.87</v>
      </c>
      <c r="G97" t="s">
        <v>19</v>
      </c>
      <c r="H97" s="225">
        <v>0.14949999999999999</v>
      </c>
      <c r="I97" s="226">
        <v>0.139102</v>
      </c>
      <c r="J97" s="229">
        <v>30368.799999999999</v>
      </c>
      <c r="K97" s="230">
        <v>4224.3999999999996</v>
      </c>
      <c r="L97" s="5">
        <v>4.72</v>
      </c>
    </row>
    <row r="98" spans="1:12">
      <c r="A98">
        <v>90</v>
      </c>
      <c r="B98" s="223">
        <v>0.206564</v>
      </c>
      <c r="C98" s="224">
        <v>0.187227</v>
      </c>
      <c r="D98" s="227">
        <v>13865.5</v>
      </c>
      <c r="E98" s="228">
        <v>2596</v>
      </c>
      <c r="F98" s="5">
        <v>3.63</v>
      </c>
      <c r="G98" t="s">
        <v>19</v>
      </c>
      <c r="H98" s="225">
        <v>0.15121999999999999</v>
      </c>
      <c r="I98" s="226">
        <v>0.14058999999999999</v>
      </c>
      <c r="J98" s="229">
        <v>26144.400000000001</v>
      </c>
      <c r="K98" s="230">
        <v>3675.6</v>
      </c>
      <c r="L98" s="5">
        <v>4.4000000000000004</v>
      </c>
    </row>
    <row r="99" spans="1:12">
      <c r="A99">
        <v>91</v>
      </c>
      <c r="B99" s="223">
        <v>0.22323499999999999</v>
      </c>
      <c r="C99" s="224">
        <v>0.20082</v>
      </c>
      <c r="D99" s="227">
        <v>11269.5</v>
      </c>
      <c r="E99" s="228">
        <v>2263.1</v>
      </c>
      <c r="F99" s="5">
        <v>3.35</v>
      </c>
      <c r="G99" t="s">
        <v>19</v>
      </c>
      <c r="H99" s="225">
        <v>0.19378000000000001</v>
      </c>
      <c r="I99" s="226">
        <v>0.17666299999999999</v>
      </c>
      <c r="J99" s="229">
        <v>22468.799999999999</v>
      </c>
      <c r="K99" s="230">
        <v>3969.4</v>
      </c>
      <c r="L99" s="5">
        <v>4.04</v>
      </c>
    </row>
    <row r="100" spans="1:12">
      <c r="A100">
        <v>92</v>
      </c>
      <c r="B100" s="223">
        <v>0.275148</v>
      </c>
      <c r="C100" s="224">
        <v>0.241873</v>
      </c>
      <c r="D100" s="227">
        <v>9006.4</v>
      </c>
      <c r="E100" s="228">
        <v>2178.4</v>
      </c>
      <c r="F100" s="5">
        <v>3.07</v>
      </c>
      <c r="G100" t="s">
        <v>19</v>
      </c>
      <c r="H100" s="225">
        <v>0.19311</v>
      </c>
      <c r="I100" s="226">
        <v>0.17610600000000001</v>
      </c>
      <c r="J100" s="229">
        <v>18499.400000000001</v>
      </c>
      <c r="K100" s="230">
        <v>3257.9</v>
      </c>
      <c r="L100" s="5">
        <v>3.8</v>
      </c>
    </row>
    <row r="101" spans="1:12">
      <c r="A101">
        <v>93</v>
      </c>
      <c r="B101" s="223">
        <v>0.28048800000000002</v>
      </c>
      <c r="C101" s="224">
        <v>0.24598900000000001</v>
      </c>
      <c r="D101" s="227">
        <v>6828</v>
      </c>
      <c r="E101" s="228">
        <v>1679.6</v>
      </c>
      <c r="F101" s="5">
        <v>2.89</v>
      </c>
      <c r="G101" t="s">
        <v>19</v>
      </c>
      <c r="H101" s="225">
        <v>0.24396100000000001</v>
      </c>
      <c r="I101" s="226">
        <v>0.21743799999999999</v>
      </c>
      <c r="J101" s="229">
        <v>15241.5</v>
      </c>
      <c r="K101" s="230">
        <v>3314.1</v>
      </c>
      <c r="L101" s="5">
        <v>3.5</v>
      </c>
    </row>
    <row r="102" spans="1:12">
      <c r="A102">
        <v>94</v>
      </c>
      <c r="B102" s="223">
        <v>0.28497400000000001</v>
      </c>
      <c r="C102" s="224">
        <v>0.24943299999999999</v>
      </c>
      <c r="D102" s="227">
        <v>5148.3999999999996</v>
      </c>
      <c r="E102" s="228">
        <v>1284.2</v>
      </c>
      <c r="F102" s="5">
        <v>2.67</v>
      </c>
      <c r="G102" t="s">
        <v>19</v>
      </c>
      <c r="H102" s="225">
        <v>0.228296</v>
      </c>
      <c r="I102" s="226">
        <v>0.204906</v>
      </c>
      <c r="J102" s="229">
        <v>11927.5</v>
      </c>
      <c r="K102" s="230">
        <v>2444</v>
      </c>
      <c r="L102" s="5">
        <v>3.33</v>
      </c>
    </row>
    <row r="103" spans="1:12">
      <c r="A103">
        <v>95</v>
      </c>
      <c r="B103" s="223">
        <v>0.39393899999999998</v>
      </c>
      <c r="C103" s="224">
        <v>0.32911400000000002</v>
      </c>
      <c r="D103" s="227">
        <v>3864.2</v>
      </c>
      <c r="E103" s="228">
        <v>1271.8</v>
      </c>
      <c r="F103" s="5">
        <v>2.39</v>
      </c>
      <c r="G103" t="s">
        <v>19</v>
      </c>
      <c r="H103" s="225">
        <v>0.249471</v>
      </c>
      <c r="I103" s="226">
        <v>0.221805</v>
      </c>
      <c r="J103" s="229">
        <v>9483.4</v>
      </c>
      <c r="K103" s="230">
        <v>2103.5</v>
      </c>
      <c r="L103" s="5">
        <v>3.06</v>
      </c>
    </row>
    <row r="104" spans="1:12">
      <c r="A104">
        <v>96</v>
      </c>
      <c r="B104" s="223">
        <v>0.37179499999999999</v>
      </c>
      <c r="C104" s="224">
        <v>0.31351400000000001</v>
      </c>
      <c r="D104" s="227">
        <v>2592.4</v>
      </c>
      <c r="E104" s="228">
        <v>812.8</v>
      </c>
      <c r="F104" s="5">
        <v>2.3199999999999998</v>
      </c>
      <c r="G104" t="s">
        <v>19</v>
      </c>
      <c r="H104" s="225">
        <v>0.30232599999999998</v>
      </c>
      <c r="I104" s="226">
        <v>0.26262600000000003</v>
      </c>
      <c r="J104" s="229">
        <v>7380</v>
      </c>
      <c r="K104" s="230">
        <v>1938.2</v>
      </c>
      <c r="L104" s="5">
        <v>2.8</v>
      </c>
    </row>
    <row r="105" spans="1:12">
      <c r="A105">
        <v>97</v>
      </c>
      <c r="B105" s="223">
        <v>0.34</v>
      </c>
      <c r="C105" s="224">
        <v>0.29059800000000002</v>
      </c>
      <c r="D105" s="227">
        <v>1779.7</v>
      </c>
      <c r="E105" s="228">
        <v>517.20000000000005</v>
      </c>
      <c r="F105" s="5">
        <v>2.16</v>
      </c>
      <c r="G105" t="s">
        <v>19</v>
      </c>
      <c r="H105" s="225">
        <v>0.37339099999999997</v>
      </c>
      <c r="I105" s="226">
        <v>0.31464700000000001</v>
      </c>
      <c r="J105" s="229">
        <v>5441.8</v>
      </c>
      <c r="K105" s="230">
        <v>1712.2</v>
      </c>
      <c r="L105" s="5">
        <v>2.61</v>
      </c>
    </row>
    <row r="106" spans="1:12">
      <c r="A106">
        <v>98</v>
      </c>
      <c r="B106" s="223">
        <v>0.64</v>
      </c>
      <c r="C106" s="224">
        <v>0.484848</v>
      </c>
      <c r="D106" s="227">
        <v>1262.5</v>
      </c>
      <c r="E106" s="228">
        <v>612.1</v>
      </c>
      <c r="F106" s="5">
        <v>1.83</v>
      </c>
      <c r="G106" t="s">
        <v>19</v>
      </c>
      <c r="H106" s="225">
        <v>0.41071400000000002</v>
      </c>
      <c r="I106" s="226">
        <v>0.34074100000000002</v>
      </c>
      <c r="J106" s="229">
        <v>3729.6</v>
      </c>
      <c r="K106" s="230">
        <v>1270.8</v>
      </c>
      <c r="L106" s="5">
        <v>2.58</v>
      </c>
    </row>
    <row r="107" spans="1:12">
      <c r="A107">
        <v>99</v>
      </c>
      <c r="B107" s="223">
        <v>0.33333299999999999</v>
      </c>
      <c r="C107" s="224">
        <v>0.28571400000000002</v>
      </c>
      <c r="D107" s="227">
        <v>650.4</v>
      </c>
      <c r="E107" s="228">
        <v>185.8</v>
      </c>
      <c r="F107" s="5">
        <v>2.09</v>
      </c>
      <c r="G107" t="s">
        <v>19</v>
      </c>
      <c r="H107" s="225">
        <v>0.36190499999999998</v>
      </c>
      <c r="I107" s="226">
        <v>0.306452</v>
      </c>
      <c r="J107" s="229">
        <v>2458.6999999999998</v>
      </c>
      <c r="K107" s="230">
        <v>753.5</v>
      </c>
      <c r="L107" s="5">
        <v>2.66</v>
      </c>
    </row>
    <row r="108" spans="1:12">
      <c r="A108">
        <v>100</v>
      </c>
      <c r="B108" s="223">
        <v>0.33333299999999999</v>
      </c>
      <c r="C108" s="224">
        <v>0.28571400000000002</v>
      </c>
      <c r="D108" s="227">
        <v>464.6</v>
      </c>
      <c r="E108" s="228">
        <v>132.69999999999999</v>
      </c>
      <c r="F108" s="5">
        <v>1.72</v>
      </c>
      <c r="G108" t="s">
        <v>19</v>
      </c>
      <c r="H108" s="225">
        <v>0.34545500000000001</v>
      </c>
      <c r="I108" s="226">
        <v>0.294574</v>
      </c>
      <c r="J108" s="229">
        <v>1705.3</v>
      </c>
      <c r="K108" s="230">
        <v>502.3</v>
      </c>
      <c r="L108" s="5">
        <v>2.62</v>
      </c>
    </row>
  </sheetData>
  <mergeCells count="3">
    <mergeCell ref="K1:L1"/>
    <mergeCell ref="B6:F6"/>
    <mergeCell ref="H6:L6"/>
  </mergeCells>
  <pageMargins left="0.7" right="0.7" top="0.75" bottom="0.75" header="0.3" footer="0.3"/>
  <pageSetup paperSize="9"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108"/>
  <sheetViews>
    <sheetView workbookViewId="0"/>
  </sheetViews>
  <sheetFormatPr defaultRowHeight="12.5"/>
  <sheetData>
    <row r="1" spans="1:12" ht="13">
      <c r="A1" s="3" t="s">
        <v>7</v>
      </c>
      <c r="B1" s="3"/>
      <c r="C1" s="3"/>
      <c r="D1" s="3"/>
      <c r="E1" s="3"/>
      <c r="F1" s="3"/>
      <c r="G1" s="3"/>
      <c r="H1" s="3"/>
      <c r="I1" s="3"/>
      <c r="J1" s="3"/>
      <c r="K1" s="355" t="str">
        <f>HYPERLINK("#'Contents'!A1", "Back to contents")</f>
        <v>Back to contents</v>
      </c>
      <c r="L1" s="35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46</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56" t="s">
        <v>12</v>
      </c>
      <c r="C6" s="356"/>
      <c r="D6" s="356"/>
      <c r="E6" s="356"/>
      <c r="F6" s="356"/>
      <c r="H6" s="356" t="s">
        <v>13</v>
      </c>
      <c r="I6" s="356"/>
      <c r="J6" s="356"/>
      <c r="K6" s="356"/>
      <c r="L6" s="35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215">
        <v>5.8529999999999997E-3</v>
      </c>
      <c r="C8" s="216">
        <v>5.836E-3</v>
      </c>
      <c r="D8" s="219">
        <v>100000</v>
      </c>
      <c r="E8" s="220">
        <v>583.6</v>
      </c>
      <c r="F8" s="5">
        <v>76.19</v>
      </c>
      <c r="G8" t="s">
        <v>19</v>
      </c>
      <c r="H8" s="217">
        <v>4.548E-3</v>
      </c>
      <c r="I8" s="218">
        <v>4.5380000000000004E-3</v>
      </c>
      <c r="J8" s="221">
        <v>100000</v>
      </c>
      <c r="K8" s="222">
        <v>453.8</v>
      </c>
      <c r="L8" s="5">
        <v>81.06</v>
      </c>
    </row>
    <row r="9" spans="1:12">
      <c r="A9">
        <v>1</v>
      </c>
      <c r="B9" s="215">
        <v>1.7200000000000001E-4</v>
      </c>
      <c r="C9" s="216">
        <v>1.7200000000000001E-4</v>
      </c>
      <c r="D9" s="219">
        <v>99416.4</v>
      </c>
      <c r="E9" s="220">
        <v>17.100000000000001</v>
      </c>
      <c r="F9" s="5">
        <v>75.64</v>
      </c>
      <c r="G9" t="s">
        <v>19</v>
      </c>
      <c r="H9" s="217">
        <v>3.6299999999999999E-4</v>
      </c>
      <c r="I9" s="218">
        <v>3.6200000000000002E-4</v>
      </c>
      <c r="J9" s="221">
        <v>99546.2</v>
      </c>
      <c r="K9" s="222">
        <v>36.1</v>
      </c>
      <c r="L9" s="5">
        <v>80.430000000000007</v>
      </c>
    </row>
    <row r="10" spans="1:12">
      <c r="A10">
        <v>2</v>
      </c>
      <c r="B10" s="215">
        <v>6.9700000000000003E-4</v>
      </c>
      <c r="C10" s="216">
        <v>6.9700000000000003E-4</v>
      </c>
      <c r="D10" s="219">
        <v>99399.3</v>
      </c>
      <c r="E10" s="220">
        <v>69.3</v>
      </c>
      <c r="F10" s="5">
        <v>74.650000000000006</v>
      </c>
      <c r="G10" t="s">
        <v>19</v>
      </c>
      <c r="H10" s="217">
        <v>9.2999999999999997E-5</v>
      </c>
      <c r="I10" s="218">
        <v>9.2999999999999997E-5</v>
      </c>
      <c r="J10" s="221">
        <v>99510.1</v>
      </c>
      <c r="K10" s="222">
        <v>9.1999999999999993</v>
      </c>
      <c r="L10" s="5">
        <v>79.45</v>
      </c>
    </row>
    <row r="11" spans="1:12">
      <c r="A11">
        <v>3</v>
      </c>
      <c r="B11" s="215">
        <v>2.7099999999999997E-4</v>
      </c>
      <c r="C11" s="216">
        <v>2.7099999999999997E-4</v>
      </c>
      <c r="D11" s="219">
        <v>99330</v>
      </c>
      <c r="E11" s="220">
        <v>26.9</v>
      </c>
      <c r="F11" s="5">
        <v>73.7</v>
      </c>
      <c r="G11" t="s">
        <v>19</v>
      </c>
      <c r="H11" s="217">
        <v>3.8099999999999999E-4</v>
      </c>
      <c r="I11" s="218">
        <v>3.8099999999999999E-4</v>
      </c>
      <c r="J11" s="221">
        <v>99500.9</v>
      </c>
      <c r="K11" s="222">
        <v>37.9</v>
      </c>
      <c r="L11" s="5">
        <v>78.459999999999994</v>
      </c>
    </row>
    <row r="12" spans="1:12">
      <c r="A12">
        <v>4</v>
      </c>
      <c r="B12" s="215">
        <v>1.8100000000000001E-4</v>
      </c>
      <c r="C12" s="216">
        <v>1.8100000000000001E-4</v>
      </c>
      <c r="D12" s="219">
        <v>99303.1</v>
      </c>
      <c r="E12" s="220">
        <v>18</v>
      </c>
      <c r="F12" s="5">
        <v>72.72</v>
      </c>
      <c r="G12" t="s">
        <v>19</v>
      </c>
      <c r="H12" s="217">
        <v>9.3999999999999994E-5</v>
      </c>
      <c r="I12" s="218">
        <v>9.3999999999999994E-5</v>
      </c>
      <c r="J12" s="221">
        <v>99463</v>
      </c>
      <c r="K12" s="222">
        <v>9.4</v>
      </c>
      <c r="L12" s="5">
        <v>77.489999999999995</v>
      </c>
    </row>
    <row r="13" spans="1:12">
      <c r="A13">
        <v>5</v>
      </c>
      <c r="B13" s="215">
        <v>1.7799999999999999E-4</v>
      </c>
      <c r="C13" s="216">
        <v>1.7799999999999999E-4</v>
      </c>
      <c r="D13" s="219">
        <v>99285.1</v>
      </c>
      <c r="E13" s="220">
        <v>17.600000000000001</v>
      </c>
      <c r="F13" s="5">
        <v>71.73</v>
      </c>
      <c r="G13" t="s">
        <v>19</v>
      </c>
      <c r="H13" s="217">
        <v>0</v>
      </c>
      <c r="I13" s="218">
        <v>0</v>
      </c>
      <c r="J13" s="221">
        <v>99453.6</v>
      </c>
      <c r="K13" s="222">
        <v>0</v>
      </c>
      <c r="L13" s="5">
        <v>76.5</v>
      </c>
    </row>
    <row r="14" spans="1:12">
      <c r="A14">
        <v>6</v>
      </c>
      <c r="B14" s="215">
        <v>0</v>
      </c>
      <c r="C14" s="216">
        <v>0</v>
      </c>
      <c r="D14" s="219">
        <v>99267.5</v>
      </c>
      <c r="E14" s="220">
        <v>0</v>
      </c>
      <c r="F14" s="5">
        <v>70.75</v>
      </c>
      <c r="G14" t="s">
        <v>19</v>
      </c>
      <c r="H14" s="217">
        <v>0</v>
      </c>
      <c r="I14" s="218">
        <v>0</v>
      </c>
      <c r="J14" s="221">
        <v>99453.6</v>
      </c>
      <c r="K14" s="222">
        <v>0</v>
      </c>
      <c r="L14" s="5">
        <v>75.5</v>
      </c>
    </row>
    <row r="15" spans="1:12">
      <c r="A15">
        <v>7</v>
      </c>
      <c r="B15" s="215">
        <v>8.2000000000000001E-5</v>
      </c>
      <c r="C15" s="216">
        <v>8.2000000000000001E-5</v>
      </c>
      <c r="D15" s="219">
        <v>99267.5</v>
      </c>
      <c r="E15" s="220">
        <v>8.1999999999999993</v>
      </c>
      <c r="F15" s="5">
        <v>69.75</v>
      </c>
      <c r="G15" t="s">
        <v>19</v>
      </c>
      <c r="H15" s="217">
        <v>1.73E-4</v>
      </c>
      <c r="I15" s="218">
        <v>1.73E-4</v>
      </c>
      <c r="J15" s="221">
        <v>99453.6</v>
      </c>
      <c r="K15" s="222">
        <v>17.2</v>
      </c>
      <c r="L15" s="5">
        <v>74.5</v>
      </c>
    </row>
    <row r="16" spans="1:12">
      <c r="A16">
        <v>8</v>
      </c>
      <c r="B16" s="215">
        <v>8.2000000000000001E-5</v>
      </c>
      <c r="C16" s="216">
        <v>8.2000000000000001E-5</v>
      </c>
      <c r="D16" s="219">
        <v>99259.3</v>
      </c>
      <c r="E16" s="220">
        <v>8.1</v>
      </c>
      <c r="F16" s="5">
        <v>68.75</v>
      </c>
      <c r="G16" t="s">
        <v>19</v>
      </c>
      <c r="H16" s="217">
        <v>1.7200000000000001E-4</v>
      </c>
      <c r="I16" s="218">
        <v>1.7200000000000001E-4</v>
      </c>
      <c r="J16" s="221">
        <v>99436.4</v>
      </c>
      <c r="K16" s="222">
        <v>17.100000000000001</v>
      </c>
      <c r="L16" s="5">
        <v>73.510000000000005</v>
      </c>
    </row>
    <row r="17" spans="1:12">
      <c r="A17">
        <v>9</v>
      </c>
      <c r="B17" s="215">
        <v>3.21E-4</v>
      </c>
      <c r="C17" s="216">
        <v>3.2000000000000003E-4</v>
      </c>
      <c r="D17" s="219">
        <v>99251.199999999997</v>
      </c>
      <c r="E17" s="220">
        <v>31.8</v>
      </c>
      <c r="F17" s="5">
        <v>67.760000000000005</v>
      </c>
      <c r="G17" t="s">
        <v>19</v>
      </c>
      <c r="H17" s="217">
        <v>8.3999999999999995E-5</v>
      </c>
      <c r="I17" s="218">
        <v>8.3999999999999995E-5</v>
      </c>
      <c r="J17" s="221">
        <v>99419.3</v>
      </c>
      <c r="K17" s="222">
        <v>8.3000000000000007</v>
      </c>
      <c r="L17" s="5">
        <v>72.52</v>
      </c>
    </row>
    <row r="18" spans="1:12">
      <c r="A18">
        <v>10</v>
      </c>
      <c r="B18" s="215">
        <v>8.0000000000000007E-5</v>
      </c>
      <c r="C18" s="216">
        <v>8.0000000000000007E-5</v>
      </c>
      <c r="D18" s="219">
        <v>99219.4</v>
      </c>
      <c r="E18" s="220">
        <v>8</v>
      </c>
      <c r="F18" s="5">
        <v>66.78</v>
      </c>
      <c r="G18" t="s">
        <v>19</v>
      </c>
      <c r="H18" s="217">
        <v>1.7200000000000001E-4</v>
      </c>
      <c r="I18" s="218">
        <v>1.7200000000000001E-4</v>
      </c>
      <c r="J18" s="221">
        <v>99411</v>
      </c>
      <c r="K18" s="222">
        <v>17.100000000000001</v>
      </c>
      <c r="L18" s="5">
        <v>71.53</v>
      </c>
    </row>
    <row r="19" spans="1:12">
      <c r="A19">
        <v>11</v>
      </c>
      <c r="B19" s="215">
        <v>3.1799999999999998E-4</v>
      </c>
      <c r="C19" s="216">
        <v>3.1799999999999998E-4</v>
      </c>
      <c r="D19" s="219">
        <v>99211.4</v>
      </c>
      <c r="E19" s="220">
        <v>31.5</v>
      </c>
      <c r="F19" s="5">
        <v>65.78</v>
      </c>
      <c r="G19" t="s">
        <v>19</v>
      </c>
      <c r="H19" s="217">
        <v>8.3999999999999995E-5</v>
      </c>
      <c r="I19" s="218">
        <v>8.3999999999999995E-5</v>
      </c>
      <c r="J19" s="221">
        <v>99393.8</v>
      </c>
      <c r="K19" s="222">
        <v>8.4</v>
      </c>
      <c r="L19" s="5">
        <v>70.540000000000006</v>
      </c>
    </row>
    <row r="20" spans="1:12">
      <c r="A20">
        <v>12</v>
      </c>
      <c r="B20" s="215">
        <v>0</v>
      </c>
      <c r="C20" s="216">
        <v>0</v>
      </c>
      <c r="D20" s="219">
        <v>99179.9</v>
      </c>
      <c r="E20" s="220">
        <v>0</v>
      </c>
      <c r="F20" s="5">
        <v>64.8</v>
      </c>
      <c r="G20" t="s">
        <v>19</v>
      </c>
      <c r="H20" s="217">
        <v>2.4499999999999999E-4</v>
      </c>
      <c r="I20" s="218">
        <v>2.4499999999999999E-4</v>
      </c>
      <c r="J20" s="221">
        <v>99385.5</v>
      </c>
      <c r="K20" s="222">
        <v>24.4</v>
      </c>
      <c r="L20" s="5">
        <v>69.55</v>
      </c>
    </row>
    <row r="21" spans="1:12">
      <c r="A21">
        <v>13</v>
      </c>
      <c r="B21" s="215">
        <v>4.75E-4</v>
      </c>
      <c r="C21" s="216">
        <v>4.75E-4</v>
      </c>
      <c r="D21" s="219">
        <v>99179.9</v>
      </c>
      <c r="E21" s="220">
        <v>47.1</v>
      </c>
      <c r="F21" s="5">
        <v>63.8</v>
      </c>
      <c r="G21" t="s">
        <v>19</v>
      </c>
      <c r="H21" s="217">
        <v>3.2600000000000001E-4</v>
      </c>
      <c r="I21" s="218">
        <v>3.2600000000000001E-4</v>
      </c>
      <c r="J21" s="221">
        <v>99361.1</v>
      </c>
      <c r="K21" s="222">
        <v>32.4</v>
      </c>
      <c r="L21" s="5">
        <v>68.569999999999993</v>
      </c>
    </row>
    <row r="22" spans="1:12">
      <c r="A22">
        <v>14</v>
      </c>
      <c r="B22" s="215">
        <v>4.6000000000000001E-4</v>
      </c>
      <c r="C22" s="216">
        <v>4.5899999999999999E-4</v>
      </c>
      <c r="D22" s="219">
        <v>99132.800000000003</v>
      </c>
      <c r="E22" s="220">
        <v>45.5</v>
      </c>
      <c r="F22" s="5">
        <v>62.84</v>
      </c>
      <c r="G22" t="s">
        <v>19</v>
      </c>
      <c r="H22" s="217">
        <v>4.0299999999999998E-4</v>
      </c>
      <c r="I22" s="218">
        <v>4.0299999999999998E-4</v>
      </c>
      <c r="J22" s="221">
        <v>99328.7</v>
      </c>
      <c r="K22" s="222">
        <v>40</v>
      </c>
      <c r="L22" s="5">
        <v>67.59</v>
      </c>
    </row>
    <row r="23" spans="1:12">
      <c r="A23">
        <v>15</v>
      </c>
      <c r="B23" s="215">
        <v>5.2599999999999999E-4</v>
      </c>
      <c r="C23" s="216">
        <v>5.2599999999999999E-4</v>
      </c>
      <c r="D23" s="219">
        <v>99087.3</v>
      </c>
      <c r="E23" s="220">
        <v>52.1</v>
      </c>
      <c r="F23" s="5">
        <v>61.86</v>
      </c>
      <c r="G23" t="s">
        <v>19</v>
      </c>
      <c r="H23" s="217">
        <v>2.3699999999999999E-4</v>
      </c>
      <c r="I23" s="218">
        <v>2.3699999999999999E-4</v>
      </c>
      <c r="J23" s="221">
        <v>99288.7</v>
      </c>
      <c r="K23" s="222">
        <v>23.5</v>
      </c>
      <c r="L23" s="5">
        <v>66.61</v>
      </c>
    </row>
    <row r="24" spans="1:12">
      <c r="A24">
        <v>16</v>
      </c>
      <c r="B24" s="215">
        <v>3.77E-4</v>
      </c>
      <c r="C24" s="216">
        <v>3.77E-4</v>
      </c>
      <c r="D24" s="219">
        <v>99035.199999999997</v>
      </c>
      <c r="E24" s="220">
        <v>37.299999999999997</v>
      </c>
      <c r="F24" s="5">
        <v>60.9</v>
      </c>
      <c r="G24" t="s">
        <v>19</v>
      </c>
      <c r="H24" s="217">
        <v>3.1300000000000002E-4</v>
      </c>
      <c r="I24" s="218">
        <v>3.1300000000000002E-4</v>
      </c>
      <c r="J24" s="221">
        <v>99265.2</v>
      </c>
      <c r="K24" s="222">
        <v>31.1</v>
      </c>
      <c r="L24" s="5">
        <v>65.63</v>
      </c>
    </row>
    <row r="25" spans="1:12">
      <c r="A25">
        <v>17</v>
      </c>
      <c r="B25" s="215">
        <v>8.1499999999999997E-4</v>
      </c>
      <c r="C25" s="216">
        <v>8.1499999999999997E-4</v>
      </c>
      <c r="D25" s="219">
        <v>98997.9</v>
      </c>
      <c r="E25" s="220">
        <v>80.7</v>
      </c>
      <c r="F25" s="5">
        <v>59.92</v>
      </c>
      <c r="G25" t="s">
        <v>19</v>
      </c>
      <c r="H25" s="217">
        <v>3.1300000000000002E-4</v>
      </c>
      <c r="I25" s="218">
        <v>3.1300000000000002E-4</v>
      </c>
      <c r="J25" s="221">
        <v>99234.1</v>
      </c>
      <c r="K25" s="222">
        <v>31.1</v>
      </c>
      <c r="L25" s="5">
        <v>64.650000000000006</v>
      </c>
    </row>
    <row r="26" spans="1:12">
      <c r="A26">
        <v>18</v>
      </c>
      <c r="B26" s="215">
        <v>7.2800000000000002E-4</v>
      </c>
      <c r="C26" s="216">
        <v>7.27E-4</v>
      </c>
      <c r="D26" s="219">
        <v>98917.2</v>
      </c>
      <c r="E26" s="220">
        <v>72</v>
      </c>
      <c r="F26" s="5">
        <v>58.97</v>
      </c>
      <c r="G26" t="s">
        <v>19</v>
      </c>
      <c r="H26" s="217">
        <v>1.5200000000000001E-4</v>
      </c>
      <c r="I26" s="218">
        <v>1.5200000000000001E-4</v>
      </c>
      <c r="J26" s="221">
        <v>99203</v>
      </c>
      <c r="K26" s="222">
        <v>15.1</v>
      </c>
      <c r="L26" s="5">
        <v>63.67</v>
      </c>
    </row>
    <row r="27" spans="1:12">
      <c r="A27">
        <v>19</v>
      </c>
      <c r="B27" s="215">
        <v>1.4090000000000001E-3</v>
      </c>
      <c r="C27" s="216">
        <v>1.4090000000000001E-3</v>
      </c>
      <c r="D27" s="219">
        <v>98845.2</v>
      </c>
      <c r="E27" s="220">
        <v>139.19999999999999</v>
      </c>
      <c r="F27" s="5">
        <v>58.01</v>
      </c>
      <c r="G27" t="s">
        <v>19</v>
      </c>
      <c r="H27" s="217">
        <v>2.3499999999999999E-4</v>
      </c>
      <c r="I27" s="218">
        <v>2.3499999999999999E-4</v>
      </c>
      <c r="J27" s="221">
        <v>99188</v>
      </c>
      <c r="K27" s="222">
        <v>23.3</v>
      </c>
      <c r="L27" s="5">
        <v>62.68</v>
      </c>
    </row>
    <row r="28" spans="1:12">
      <c r="A28">
        <v>20</v>
      </c>
      <c r="B28" s="215">
        <v>1.083E-3</v>
      </c>
      <c r="C28" s="216">
        <v>1.0820000000000001E-3</v>
      </c>
      <c r="D28" s="219">
        <v>98706</v>
      </c>
      <c r="E28" s="220">
        <v>106.8</v>
      </c>
      <c r="F28" s="5">
        <v>57.09</v>
      </c>
      <c r="G28" t="s">
        <v>19</v>
      </c>
      <c r="H28" s="217">
        <v>1.6100000000000001E-4</v>
      </c>
      <c r="I28" s="218">
        <v>1.6100000000000001E-4</v>
      </c>
      <c r="J28" s="221">
        <v>99164.7</v>
      </c>
      <c r="K28" s="222">
        <v>16</v>
      </c>
      <c r="L28" s="5">
        <v>61.7</v>
      </c>
    </row>
    <row r="29" spans="1:12">
      <c r="A29">
        <v>21</v>
      </c>
      <c r="B29" s="215">
        <v>1.0200000000000001E-3</v>
      </c>
      <c r="C29" s="216">
        <v>1.0200000000000001E-3</v>
      </c>
      <c r="D29" s="219">
        <v>98599.2</v>
      </c>
      <c r="E29" s="220">
        <v>100.5</v>
      </c>
      <c r="F29" s="5">
        <v>56.15</v>
      </c>
      <c r="G29" t="s">
        <v>19</v>
      </c>
      <c r="H29" s="217">
        <v>4.8799999999999999E-4</v>
      </c>
      <c r="I29" s="218">
        <v>4.8799999999999999E-4</v>
      </c>
      <c r="J29" s="221">
        <v>99148.7</v>
      </c>
      <c r="K29" s="222">
        <v>48.3</v>
      </c>
      <c r="L29" s="5">
        <v>60.71</v>
      </c>
    </row>
    <row r="30" spans="1:12">
      <c r="A30">
        <v>22</v>
      </c>
      <c r="B30" s="215">
        <v>6.5399999999999996E-4</v>
      </c>
      <c r="C30" s="216">
        <v>6.5300000000000004E-4</v>
      </c>
      <c r="D30" s="219">
        <v>98498.6</v>
      </c>
      <c r="E30" s="220">
        <v>64.400000000000006</v>
      </c>
      <c r="F30" s="5">
        <v>55.21</v>
      </c>
      <c r="G30" t="s">
        <v>19</v>
      </c>
      <c r="H30" s="217">
        <v>2.4800000000000001E-4</v>
      </c>
      <c r="I30" s="218">
        <v>2.4800000000000001E-4</v>
      </c>
      <c r="J30" s="221">
        <v>99100.4</v>
      </c>
      <c r="K30" s="222">
        <v>24.6</v>
      </c>
      <c r="L30" s="5">
        <v>59.73</v>
      </c>
    </row>
    <row r="31" spans="1:12">
      <c r="A31">
        <v>23</v>
      </c>
      <c r="B31" s="215">
        <v>1.2149999999999999E-3</v>
      </c>
      <c r="C31" s="216">
        <v>1.2149999999999999E-3</v>
      </c>
      <c r="D31" s="219">
        <v>98434.3</v>
      </c>
      <c r="E31" s="220">
        <v>119.6</v>
      </c>
      <c r="F31" s="5">
        <v>54.24</v>
      </c>
      <c r="G31" t="s">
        <v>19</v>
      </c>
      <c r="H31" s="217">
        <v>3.28E-4</v>
      </c>
      <c r="I31" s="218">
        <v>3.2699999999999998E-4</v>
      </c>
      <c r="J31" s="221">
        <v>99075.8</v>
      </c>
      <c r="K31" s="222">
        <v>32.4</v>
      </c>
      <c r="L31" s="5">
        <v>58.75</v>
      </c>
    </row>
    <row r="32" spans="1:12">
      <c r="A32">
        <v>24</v>
      </c>
      <c r="B32" s="215">
        <v>1.1980000000000001E-3</v>
      </c>
      <c r="C32" s="216">
        <v>1.1980000000000001E-3</v>
      </c>
      <c r="D32" s="219">
        <v>98314.7</v>
      </c>
      <c r="E32" s="220">
        <v>117.8</v>
      </c>
      <c r="F32" s="5">
        <v>53.31</v>
      </c>
      <c r="G32" t="s">
        <v>19</v>
      </c>
      <c r="H32" s="217">
        <v>2.5500000000000002E-4</v>
      </c>
      <c r="I32" s="218">
        <v>2.5500000000000002E-4</v>
      </c>
      <c r="J32" s="221">
        <v>99043.4</v>
      </c>
      <c r="K32" s="222">
        <v>25.2</v>
      </c>
      <c r="L32" s="5">
        <v>57.77</v>
      </c>
    </row>
    <row r="33" spans="1:12">
      <c r="A33">
        <v>25</v>
      </c>
      <c r="B33" s="215">
        <v>1.024E-3</v>
      </c>
      <c r="C33" s="216">
        <v>1.024E-3</v>
      </c>
      <c r="D33" s="219">
        <v>98197</v>
      </c>
      <c r="E33" s="220">
        <v>100.5</v>
      </c>
      <c r="F33" s="5">
        <v>52.37</v>
      </c>
      <c r="G33" t="s">
        <v>19</v>
      </c>
      <c r="H33" s="217">
        <v>3.3500000000000001E-4</v>
      </c>
      <c r="I33" s="218">
        <v>3.3500000000000001E-4</v>
      </c>
      <c r="J33" s="221">
        <v>99018.1</v>
      </c>
      <c r="K33" s="222">
        <v>33.1</v>
      </c>
      <c r="L33" s="5">
        <v>56.78</v>
      </c>
    </row>
    <row r="34" spans="1:12">
      <c r="A34">
        <v>26</v>
      </c>
      <c r="B34" s="215">
        <v>8.3799999999999999E-4</v>
      </c>
      <c r="C34" s="216">
        <v>8.3799999999999999E-4</v>
      </c>
      <c r="D34" s="219">
        <v>98096.4</v>
      </c>
      <c r="E34" s="220">
        <v>82.2</v>
      </c>
      <c r="F34" s="5">
        <v>51.43</v>
      </c>
      <c r="G34" t="s">
        <v>19</v>
      </c>
      <c r="H34" s="217">
        <v>3.3399999999999999E-4</v>
      </c>
      <c r="I34" s="218">
        <v>3.3399999999999999E-4</v>
      </c>
      <c r="J34" s="221">
        <v>98985</v>
      </c>
      <c r="K34" s="222">
        <v>33</v>
      </c>
      <c r="L34" s="5">
        <v>55.8</v>
      </c>
    </row>
    <row r="35" spans="1:12">
      <c r="A35">
        <v>27</v>
      </c>
      <c r="B35" s="215">
        <v>1.238E-3</v>
      </c>
      <c r="C35" s="216">
        <v>1.237E-3</v>
      </c>
      <c r="D35" s="219">
        <v>98014.3</v>
      </c>
      <c r="E35" s="220">
        <v>121.3</v>
      </c>
      <c r="F35" s="5">
        <v>50.47</v>
      </c>
      <c r="G35" t="s">
        <v>19</v>
      </c>
      <c r="H35" s="217">
        <v>3.39E-4</v>
      </c>
      <c r="I35" s="218">
        <v>3.39E-4</v>
      </c>
      <c r="J35" s="221">
        <v>98952</v>
      </c>
      <c r="K35" s="222">
        <v>33.5</v>
      </c>
      <c r="L35" s="5">
        <v>54.82</v>
      </c>
    </row>
    <row r="36" spans="1:12">
      <c r="A36">
        <v>28</v>
      </c>
      <c r="B36" s="215">
        <v>9.2000000000000003E-4</v>
      </c>
      <c r="C36" s="216">
        <v>9.2000000000000003E-4</v>
      </c>
      <c r="D36" s="219">
        <v>97893</v>
      </c>
      <c r="E36" s="220">
        <v>90</v>
      </c>
      <c r="F36" s="5">
        <v>49.53</v>
      </c>
      <c r="G36" t="s">
        <v>19</v>
      </c>
      <c r="H36" s="217">
        <v>1.74E-4</v>
      </c>
      <c r="I36" s="218">
        <v>1.74E-4</v>
      </c>
      <c r="J36" s="221">
        <v>98918.399999999994</v>
      </c>
      <c r="K36" s="222">
        <v>17.2</v>
      </c>
      <c r="L36" s="5">
        <v>53.84</v>
      </c>
    </row>
    <row r="37" spans="1:12">
      <c r="A37">
        <v>29</v>
      </c>
      <c r="B37" s="215">
        <v>1.199E-3</v>
      </c>
      <c r="C37" s="216">
        <v>1.199E-3</v>
      </c>
      <c r="D37" s="219">
        <v>97803</v>
      </c>
      <c r="E37" s="220">
        <v>117.2</v>
      </c>
      <c r="F37" s="5">
        <v>48.58</v>
      </c>
      <c r="G37" t="s">
        <v>19</v>
      </c>
      <c r="H37" s="217">
        <v>8.8599999999999996E-4</v>
      </c>
      <c r="I37" s="218">
        <v>8.8599999999999996E-4</v>
      </c>
      <c r="J37" s="221">
        <v>98901.2</v>
      </c>
      <c r="K37" s="222">
        <v>87.6</v>
      </c>
      <c r="L37" s="5">
        <v>52.85</v>
      </c>
    </row>
    <row r="38" spans="1:12">
      <c r="A38">
        <v>30</v>
      </c>
      <c r="B38" s="215">
        <v>1.08E-3</v>
      </c>
      <c r="C38" s="216">
        <v>1.0790000000000001E-3</v>
      </c>
      <c r="D38" s="219">
        <v>97685.7</v>
      </c>
      <c r="E38" s="220">
        <v>105.4</v>
      </c>
      <c r="F38" s="5">
        <v>47.63</v>
      </c>
      <c r="G38" t="s">
        <v>19</v>
      </c>
      <c r="H38" s="217">
        <v>6.1300000000000005E-4</v>
      </c>
      <c r="I38" s="218">
        <v>6.1300000000000005E-4</v>
      </c>
      <c r="J38" s="221">
        <v>98813.6</v>
      </c>
      <c r="K38" s="222">
        <v>60.6</v>
      </c>
      <c r="L38" s="5">
        <v>51.89</v>
      </c>
    </row>
    <row r="39" spans="1:12">
      <c r="A39">
        <v>31</v>
      </c>
      <c r="B39" s="215">
        <v>8.0699999999999999E-4</v>
      </c>
      <c r="C39" s="216">
        <v>8.0599999999999997E-4</v>
      </c>
      <c r="D39" s="219">
        <v>97580.3</v>
      </c>
      <c r="E39" s="220">
        <v>78.7</v>
      </c>
      <c r="F39" s="5">
        <v>46.68</v>
      </c>
      <c r="G39" t="s">
        <v>19</v>
      </c>
      <c r="H39" s="217">
        <v>3.48E-4</v>
      </c>
      <c r="I39" s="218">
        <v>3.48E-4</v>
      </c>
      <c r="J39" s="221">
        <v>98753</v>
      </c>
      <c r="K39" s="222">
        <v>34.299999999999997</v>
      </c>
      <c r="L39" s="5">
        <v>50.93</v>
      </c>
    </row>
    <row r="40" spans="1:12">
      <c r="A40">
        <v>32</v>
      </c>
      <c r="B40" s="215">
        <v>1.031E-3</v>
      </c>
      <c r="C40" s="216">
        <v>1.0300000000000001E-3</v>
      </c>
      <c r="D40" s="219">
        <v>97501.6</v>
      </c>
      <c r="E40" s="220">
        <v>100.4</v>
      </c>
      <c r="F40" s="5">
        <v>45.72</v>
      </c>
      <c r="G40" t="s">
        <v>19</v>
      </c>
      <c r="H40" s="217">
        <v>4.15E-4</v>
      </c>
      <c r="I40" s="218">
        <v>4.15E-4</v>
      </c>
      <c r="J40" s="221">
        <v>98718.7</v>
      </c>
      <c r="K40" s="222">
        <v>40.9</v>
      </c>
      <c r="L40" s="5">
        <v>49.94</v>
      </c>
    </row>
    <row r="41" spans="1:12">
      <c r="A41">
        <v>33</v>
      </c>
      <c r="B41" s="215">
        <v>1.23E-3</v>
      </c>
      <c r="C41" s="216">
        <v>1.23E-3</v>
      </c>
      <c r="D41" s="219">
        <v>97401.2</v>
      </c>
      <c r="E41" s="220">
        <v>119.8</v>
      </c>
      <c r="F41" s="5">
        <v>44.77</v>
      </c>
      <c r="G41" t="s">
        <v>19</v>
      </c>
      <c r="H41" s="217">
        <v>6.3400000000000001E-4</v>
      </c>
      <c r="I41" s="218">
        <v>6.3400000000000001E-4</v>
      </c>
      <c r="J41" s="221">
        <v>98677.8</v>
      </c>
      <c r="K41" s="222">
        <v>62.6</v>
      </c>
      <c r="L41" s="5">
        <v>48.96</v>
      </c>
    </row>
    <row r="42" spans="1:12">
      <c r="A42">
        <v>34</v>
      </c>
      <c r="B42" s="215">
        <v>9.6299999999999999E-4</v>
      </c>
      <c r="C42" s="216">
        <v>9.6299999999999999E-4</v>
      </c>
      <c r="D42" s="219">
        <v>97281.4</v>
      </c>
      <c r="E42" s="220">
        <v>93.7</v>
      </c>
      <c r="F42" s="5">
        <v>43.82</v>
      </c>
      <c r="G42" t="s">
        <v>19</v>
      </c>
      <c r="H42" s="217">
        <v>3.1500000000000001E-4</v>
      </c>
      <c r="I42" s="218">
        <v>3.1500000000000001E-4</v>
      </c>
      <c r="J42" s="221">
        <v>98615.2</v>
      </c>
      <c r="K42" s="222">
        <v>31</v>
      </c>
      <c r="L42" s="5">
        <v>47.99</v>
      </c>
    </row>
    <row r="43" spans="1:12">
      <c r="A43">
        <v>35</v>
      </c>
      <c r="B43" s="215">
        <v>8.6899999999999998E-4</v>
      </c>
      <c r="C43" s="216">
        <v>8.6899999999999998E-4</v>
      </c>
      <c r="D43" s="219">
        <v>97187.7</v>
      </c>
      <c r="E43" s="220">
        <v>84.4</v>
      </c>
      <c r="F43" s="5">
        <v>42.87</v>
      </c>
      <c r="G43" t="s">
        <v>19</v>
      </c>
      <c r="H43" s="217">
        <v>6.8300000000000001E-4</v>
      </c>
      <c r="I43" s="218">
        <v>6.8300000000000001E-4</v>
      </c>
      <c r="J43" s="221">
        <v>98584.2</v>
      </c>
      <c r="K43" s="222">
        <v>67.3</v>
      </c>
      <c r="L43" s="5">
        <v>47.01</v>
      </c>
    </row>
    <row r="44" spans="1:12">
      <c r="A44">
        <v>36</v>
      </c>
      <c r="B44" s="215">
        <v>1.725E-3</v>
      </c>
      <c r="C44" s="216">
        <v>1.7240000000000001E-3</v>
      </c>
      <c r="D44" s="219">
        <v>97103.3</v>
      </c>
      <c r="E44" s="220">
        <v>167.4</v>
      </c>
      <c r="F44" s="5">
        <v>41.9</v>
      </c>
      <c r="G44" t="s">
        <v>19</v>
      </c>
      <c r="H44" s="217">
        <v>6.87E-4</v>
      </c>
      <c r="I44" s="218">
        <v>6.8599999999999998E-4</v>
      </c>
      <c r="J44" s="221">
        <v>98516.9</v>
      </c>
      <c r="K44" s="222">
        <v>67.599999999999994</v>
      </c>
      <c r="L44" s="5">
        <v>46.04</v>
      </c>
    </row>
    <row r="45" spans="1:12">
      <c r="A45">
        <v>37</v>
      </c>
      <c r="B45" s="215">
        <v>1.408E-3</v>
      </c>
      <c r="C45" s="216">
        <v>1.407E-3</v>
      </c>
      <c r="D45" s="219">
        <v>96935.9</v>
      </c>
      <c r="E45" s="220">
        <v>136.4</v>
      </c>
      <c r="F45" s="5">
        <v>40.97</v>
      </c>
      <c r="G45" t="s">
        <v>19</v>
      </c>
      <c r="H45" s="217">
        <v>7.54E-4</v>
      </c>
      <c r="I45" s="218">
        <v>7.5299999999999998E-4</v>
      </c>
      <c r="J45" s="221">
        <v>98449.3</v>
      </c>
      <c r="K45" s="222">
        <v>74.2</v>
      </c>
      <c r="L45" s="5">
        <v>45.07</v>
      </c>
    </row>
    <row r="46" spans="1:12">
      <c r="A46">
        <v>38</v>
      </c>
      <c r="B46" s="215">
        <v>1.4549999999999999E-3</v>
      </c>
      <c r="C46" s="216">
        <v>1.454E-3</v>
      </c>
      <c r="D46" s="219">
        <v>96799.5</v>
      </c>
      <c r="E46" s="220">
        <v>140.80000000000001</v>
      </c>
      <c r="F46" s="5">
        <v>40.03</v>
      </c>
      <c r="G46" t="s">
        <v>19</v>
      </c>
      <c r="H46" s="217">
        <v>8.2100000000000001E-4</v>
      </c>
      <c r="I46" s="218">
        <v>8.2100000000000001E-4</v>
      </c>
      <c r="J46" s="221">
        <v>98375.1</v>
      </c>
      <c r="K46" s="222">
        <v>80.7</v>
      </c>
      <c r="L46" s="5">
        <v>44.11</v>
      </c>
    </row>
    <row r="47" spans="1:12">
      <c r="A47">
        <v>39</v>
      </c>
      <c r="B47" s="215">
        <v>2.1619999999999999E-3</v>
      </c>
      <c r="C47" s="216">
        <v>2.1589999999999999E-3</v>
      </c>
      <c r="D47" s="219">
        <v>96658.8</v>
      </c>
      <c r="E47" s="220">
        <v>208.7</v>
      </c>
      <c r="F47" s="5">
        <v>39.090000000000003</v>
      </c>
      <c r="G47" t="s">
        <v>19</v>
      </c>
      <c r="H47" s="217">
        <v>8.8999999999999995E-4</v>
      </c>
      <c r="I47" s="218">
        <v>8.8999999999999995E-4</v>
      </c>
      <c r="J47" s="221">
        <v>98294.399999999994</v>
      </c>
      <c r="K47" s="222">
        <v>87.5</v>
      </c>
      <c r="L47" s="5">
        <v>43.14</v>
      </c>
    </row>
    <row r="48" spans="1:12">
      <c r="A48">
        <v>40</v>
      </c>
      <c r="B48" s="215">
        <v>1.9759999999999999E-3</v>
      </c>
      <c r="C48" s="216">
        <v>1.9740000000000001E-3</v>
      </c>
      <c r="D48" s="219">
        <v>96450</v>
      </c>
      <c r="E48" s="220">
        <v>190.4</v>
      </c>
      <c r="F48" s="5">
        <v>38.17</v>
      </c>
      <c r="G48" t="s">
        <v>19</v>
      </c>
      <c r="H48" s="217">
        <v>1.116E-3</v>
      </c>
      <c r="I48" s="218">
        <v>1.1150000000000001E-3</v>
      </c>
      <c r="J48" s="221">
        <v>98206.9</v>
      </c>
      <c r="K48" s="222">
        <v>109.5</v>
      </c>
      <c r="L48" s="5">
        <v>42.18</v>
      </c>
    </row>
    <row r="49" spans="1:12">
      <c r="A49">
        <v>41</v>
      </c>
      <c r="B49" s="215">
        <v>1.9650000000000002E-3</v>
      </c>
      <c r="C49" s="216">
        <v>1.9629999999999999E-3</v>
      </c>
      <c r="D49" s="219">
        <v>96259.7</v>
      </c>
      <c r="E49" s="220">
        <v>188.9</v>
      </c>
      <c r="F49" s="5">
        <v>37.25</v>
      </c>
      <c r="G49" t="s">
        <v>19</v>
      </c>
      <c r="H49" s="217">
        <v>1.168E-3</v>
      </c>
      <c r="I49" s="218">
        <v>1.1670000000000001E-3</v>
      </c>
      <c r="J49" s="221">
        <v>98097.4</v>
      </c>
      <c r="K49" s="222">
        <v>114.5</v>
      </c>
      <c r="L49" s="5">
        <v>41.23</v>
      </c>
    </row>
    <row r="50" spans="1:12">
      <c r="A50">
        <v>42</v>
      </c>
      <c r="B50" s="215">
        <v>1.751E-3</v>
      </c>
      <c r="C50" s="216">
        <v>1.75E-3</v>
      </c>
      <c r="D50" s="219">
        <v>96070.7</v>
      </c>
      <c r="E50" s="220">
        <v>168.1</v>
      </c>
      <c r="F50" s="5">
        <v>36.32</v>
      </c>
      <c r="G50" t="s">
        <v>19</v>
      </c>
      <c r="H50" s="217">
        <v>1.255E-3</v>
      </c>
      <c r="I50" s="218">
        <v>1.2539999999999999E-3</v>
      </c>
      <c r="J50" s="221">
        <v>97982.9</v>
      </c>
      <c r="K50" s="222">
        <v>122.9</v>
      </c>
      <c r="L50" s="5">
        <v>40.270000000000003</v>
      </c>
    </row>
    <row r="51" spans="1:12">
      <c r="A51">
        <v>43</v>
      </c>
      <c r="B51" s="215">
        <v>2.0240000000000002E-3</v>
      </c>
      <c r="C51" s="216">
        <v>2.0209999999999998E-3</v>
      </c>
      <c r="D51" s="219">
        <v>95902.6</v>
      </c>
      <c r="E51" s="220">
        <v>193.9</v>
      </c>
      <c r="F51" s="5">
        <v>35.380000000000003</v>
      </c>
      <c r="G51" t="s">
        <v>19</v>
      </c>
      <c r="H51" s="217">
        <v>1.31E-3</v>
      </c>
      <c r="I51" s="218">
        <v>1.3090000000000001E-3</v>
      </c>
      <c r="J51" s="221">
        <v>97860.1</v>
      </c>
      <c r="K51" s="222">
        <v>128.1</v>
      </c>
      <c r="L51" s="5">
        <v>39.32</v>
      </c>
    </row>
    <row r="52" spans="1:12">
      <c r="A52">
        <v>44</v>
      </c>
      <c r="B52" s="215">
        <v>2.676E-3</v>
      </c>
      <c r="C52" s="216">
        <v>2.6719999999999999E-3</v>
      </c>
      <c r="D52" s="219">
        <v>95708.7</v>
      </c>
      <c r="E52" s="220">
        <v>255.7</v>
      </c>
      <c r="F52" s="5">
        <v>34.450000000000003</v>
      </c>
      <c r="G52" t="s">
        <v>19</v>
      </c>
      <c r="H52" s="217">
        <v>1.4729999999999999E-3</v>
      </c>
      <c r="I52" s="218">
        <v>1.472E-3</v>
      </c>
      <c r="J52" s="221">
        <v>97732</v>
      </c>
      <c r="K52" s="222">
        <v>143.9</v>
      </c>
      <c r="L52" s="5">
        <v>38.369999999999997</v>
      </c>
    </row>
    <row r="53" spans="1:12">
      <c r="A53">
        <v>45</v>
      </c>
      <c r="B53" s="215">
        <v>3.2369999999999999E-3</v>
      </c>
      <c r="C53" s="216">
        <v>3.2320000000000001E-3</v>
      </c>
      <c r="D53" s="219">
        <v>95453</v>
      </c>
      <c r="E53" s="220">
        <v>308.5</v>
      </c>
      <c r="F53" s="5">
        <v>33.54</v>
      </c>
      <c r="G53" t="s">
        <v>19</v>
      </c>
      <c r="H53" s="217">
        <v>1.2639999999999999E-3</v>
      </c>
      <c r="I53" s="218">
        <v>1.263E-3</v>
      </c>
      <c r="J53" s="221">
        <v>97588.1</v>
      </c>
      <c r="K53" s="222">
        <v>123.2</v>
      </c>
      <c r="L53" s="5">
        <v>37.43</v>
      </c>
    </row>
    <row r="54" spans="1:12">
      <c r="A54">
        <v>46</v>
      </c>
      <c r="B54" s="215">
        <v>3.372E-3</v>
      </c>
      <c r="C54" s="216">
        <v>3.3660000000000001E-3</v>
      </c>
      <c r="D54" s="219">
        <v>95144.6</v>
      </c>
      <c r="E54" s="220">
        <v>320.3</v>
      </c>
      <c r="F54" s="5">
        <v>32.65</v>
      </c>
      <c r="G54" t="s">
        <v>19</v>
      </c>
      <c r="H54" s="217">
        <v>2.5209999999999998E-3</v>
      </c>
      <c r="I54" s="218">
        <v>2.5179999999999998E-3</v>
      </c>
      <c r="J54" s="221">
        <v>97464.9</v>
      </c>
      <c r="K54" s="222">
        <v>245.4</v>
      </c>
      <c r="L54" s="5">
        <v>36.479999999999997</v>
      </c>
    </row>
    <row r="55" spans="1:12">
      <c r="A55">
        <v>47</v>
      </c>
      <c r="B55" s="215">
        <v>2.8839999999999998E-3</v>
      </c>
      <c r="C55" s="216">
        <v>2.8800000000000002E-3</v>
      </c>
      <c r="D55" s="219">
        <v>94824.3</v>
      </c>
      <c r="E55" s="220">
        <v>273.10000000000002</v>
      </c>
      <c r="F55" s="5">
        <v>31.76</v>
      </c>
      <c r="G55" t="s">
        <v>19</v>
      </c>
      <c r="H55" s="217">
        <v>1.8489999999999999E-3</v>
      </c>
      <c r="I55" s="218">
        <v>1.8469999999999999E-3</v>
      </c>
      <c r="J55" s="221">
        <v>97219.4</v>
      </c>
      <c r="K55" s="222">
        <v>179.6</v>
      </c>
      <c r="L55" s="5">
        <v>35.57</v>
      </c>
    </row>
    <row r="56" spans="1:12">
      <c r="A56">
        <v>48</v>
      </c>
      <c r="B56" s="215">
        <v>3.679E-3</v>
      </c>
      <c r="C56" s="216">
        <v>3.673E-3</v>
      </c>
      <c r="D56" s="219">
        <v>94551.2</v>
      </c>
      <c r="E56" s="220">
        <v>347.2</v>
      </c>
      <c r="F56" s="5">
        <v>30.85</v>
      </c>
      <c r="G56" t="s">
        <v>19</v>
      </c>
      <c r="H56" s="217">
        <v>2.3770000000000002E-3</v>
      </c>
      <c r="I56" s="218">
        <v>2.3739999999999998E-3</v>
      </c>
      <c r="J56" s="221">
        <v>97039.9</v>
      </c>
      <c r="K56" s="222">
        <v>230.4</v>
      </c>
      <c r="L56" s="5">
        <v>34.630000000000003</v>
      </c>
    </row>
    <row r="57" spans="1:12">
      <c r="A57">
        <v>49</v>
      </c>
      <c r="B57" s="215">
        <v>3.4399999999999999E-3</v>
      </c>
      <c r="C57" s="216">
        <v>3.434E-3</v>
      </c>
      <c r="D57" s="219">
        <v>94203.9</v>
      </c>
      <c r="E57" s="220">
        <v>323.5</v>
      </c>
      <c r="F57" s="5">
        <v>29.96</v>
      </c>
      <c r="G57" t="s">
        <v>19</v>
      </c>
      <c r="H57" s="217">
        <v>2.568E-3</v>
      </c>
      <c r="I57" s="218">
        <v>2.565E-3</v>
      </c>
      <c r="J57" s="221">
        <v>96809.5</v>
      </c>
      <c r="K57" s="222">
        <v>248.3</v>
      </c>
      <c r="L57" s="5">
        <v>33.71</v>
      </c>
    </row>
    <row r="58" spans="1:12">
      <c r="A58">
        <v>50</v>
      </c>
      <c r="B58" s="215">
        <v>3.967E-3</v>
      </c>
      <c r="C58" s="216">
        <v>3.9589999999999998E-3</v>
      </c>
      <c r="D58" s="219">
        <v>93880.4</v>
      </c>
      <c r="E58" s="220">
        <v>371.7</v>
      </c>
      <c r="F58" s="5">
        <v>29.06</v>
      </c>
      <c r="G58" t="s">
        <v>19</v>
      </c>
      <c r="H58" s="217">
        <v>2.4109999999999999E-3</v>
      </c>
      <c r="I58" s="218">
        <v>2.408E-3</v>
      </c>
      <c r="J58" s="221">
        <v>96561.2</v>
      </c>
      <c r="K58" s="222">
        <v>232.5</v>
      </c>
      <c r="L58" s="5">
        <v>32.799999999999997</v>
      </c>
    </row>
    <row r="59" spans="1:12">
      <c r="A59">
        <v>51</v>
      </c>
      <c r="B59" s="215">
        <v>5.1240000000000001E-3</v>
      </c>
      <c r="C59" s="216">
        <v>5.1110000000000001E-3</v>
      </c>
      <c r="D59" s="219">
        <v>93508.7</v>
      </c>
      <c r="E59" s="220">
        <v>477.9</v>
      </c>
      <c r="F59" s="5">
        <v>28.18</v>
      </c>
      <c r="G59" t="s">
        <v>19</v>
      </c>
      <c r="H59" s="217">
        <v>2.4650000000000002E-3</v>
      </c>
      <c r="I59" s="218">
        <v>2.4620000000000002E-3</v>
      </c>
      <c r="J59" s="221">
        <v>96328.7</v>
      </c>
      <c r="K59" s="222">
        <v>237.2</v>
      </c>
      <c r="L59" s="5">
        <v>31.88</v>
      </c>
    </row>
    <row r="60" spans="1:12">
      <c r="A60">
        <v>52</v>
      </c>
      <c r="B60" s="215">
        <v>4.0499999999999998E-3</v>
      </c>
      <c r="C60" s="216">
        <v>4.0419999999999996E-3</v>
      </c>
      <c r="D60" s="219">
        <v>93030.8</v>
      </c>
      <c r="E60" s="220">
        <v>376</v>
      </c>
      <c r="F60" s="5">
        <v>27.32</v>
      </c>
      <c r="G60" t="s">
        <v>19</v>
      </c>
      <c r="H60" s="217">
        <v>4.0980000000000001E-3</v>
      </c>
      <c r="I60" s="218">
        <v>4.0889999999999998E-3</v>
      </c>
      <c r="J60" s="221">
        <v>96091.5</v>
      </c>
      <c r="K60" s="222">
        <v>392.9</v>
      </c>
      <c r="L60" s="5">
        <v>30.96</v>
      </c>
    </row>
    <row r="61" spans="1:12">
      <c r="A61">
        <v>53</v>
      </c>
      <c r="B61" s="215">
        <v>5.3740000000000003E-3</v>
      </c>
      <c r="C61" s="216">
        <v>5.359E-3</v>
      </c>
      <c r="D61" s="219">
        <v>92654.8</v>
      </c>
      <c r="E61" s="220">
        <v>496.6</v>
      </c>
      <c r="F61" s="5">
        <v>26.43</v>
      </c>
      <c r="G61" t="s">
        <v>19</v>
      </c>
      <c r="H61" s="217">
        <v>3.2000000000000002E-3</v>
      </c>
      <c r="I61" s="218">
        <v>3.1949999999999999E-3</v>
      </c>
      <c r="J61" s="221">
        <v>95698.6</v>
      </c>
      <c r="K61" s="222">
        <v>305.7</v>
      </c>
      <c r="L61" s="5">
        <v>30.08</v>
      </c>
    </row>
    <row r="62" spans="1:12">
      <c r="A62">
        <v>54</v>
      </c>
      <c r="B62" s="215">
        <v>7.0670000000000004E-3</v>
      </c>
      <c r="C62" s="216">
        <v>7.0419999999999996E-3</v>
      </c>
      <c r="D62" s="219">
        <v>92158.2</v>
      </c>
      <c r="E62" s="220">
        <v>649</v>
      </c>
      <c r="F62" s="5">
        <v>25.57</v>
      </c>
      <c r="G62" t="s">
        <v>19</v>
      </c>
      <c r="H62" s="217">
        <v>3.738E-3</v>
      </c>
      <c r="I62" s="218">
        <v>3.7309999999999999E-3</v>
      </c>
      <c r="J62" s="221">
        <v>95392.9</v>
      </c>
      <c r="K62" s="222">
        <v>355.9</v>
      </c>
      <c r="L62" s="5">
        <v>29.18</v>
      </c>
    </row>
    <row r="63" spans="1:12">
      <c r="A63">
        <v>55</v>
      </c>
      <c r="B63" s="215">
        <v>5.0959999999999998E-3</v>
      </c>
      <c r="C63" s="216">
        <v>5.0829999999999998E-3</v>
      </c>
      <c r="D63" s="219">
        <v>91509.2</v>
      </c>
      <c r="E63" s="220">
        <v>465.1</v>
      </c>
      <c r="F63" s="5">
        <v>24.74</v>
      </c>
      <c r="G63" t="s">
        <v>19</v>
      </c>
      <c r="H63" s="217">
        <v>3.5249999999999999E-3</v>
      </c>
      <c r="I63" s="218">
        <v>3.519E-3</v>
      </c>
      <c r="J63" s="221">
        <v>95037</v>
      </c>
      <c r="K63" s="222">
        <v>334.4</v>
      </c>
      <c r="L63" s="5">
        <v>28.28</v>
      </c>
    </row>
    <row r="64" spans="1:12">
      <c r="A64">
        <v>56</v>
      </c>
      <c r="B64" s="215">
        <v>6.698E-3</v>
      </c>
      <c r="C64" s="216">
        <v>6.6759999999999996E-3</v>
      </c>
      <c r="D64" s="219">
        <v>91044.1</v>
      </c>
      <c r="E64" s="220">
        <v>607.79999999999995</v>
      </c>
      <c r="F64" s="5">
        <v>23.87</v>
      </c>
      <c r="G64" t="s">
        <v>19</v>
      </c>
      <c r="H64" s="217">
        <v>4.267E-3</v>
      </c>
      <c r="I64" s="218">
        <v>4.2570000000000004E-3</v>
      </c>
      <c r="J64" s="221">
        <v>94702.6</v>
      </c>
      <c r="K64" s="222">
        <v>403.2</v>
      </c>
      <c r="L64" s="5">
        <v>27.38</v>
      </c>
    </row>
    <row r="65" spans="1:12">
      <c r="A65">
        <v>57</v>
      </c>
      <c r="B65" s="215">
        <v>6.3899999999999998E-3</v>
      </c>
      <c r="C65" s="216">
        <v>6.3699999999999998E-3</v>
      </c>
      <c r="D65" s="219">
        <v>90436.3</v>
      </c>
      <c r="E65" s="220">
        <v>576.1</v>
      </c>
      <c r="F65" s="5">
        <v>23.03</v>
      </c>
      <c r="G65" t="s">
        <v>19</v>
      </c>
      <c r="H65" s="217">
        <v>4.4149999999999997E-3</v>
      </c>
      <c r="I65" s="218">
        <v>4.4050000000000001E-3</v>
      </c>
      <c r="J65" s="221">
        <v>94299.4</v>
      </c>
      <c r="K65" s="222">
        <v>415.4</v>
      </c>
      <c r="L65" s="5">
        <v>26.5</v>
      </c>
    </row>
    <row r="66" spans="1:12">
      <c r="A66">
        <v>58</v>
      </c>
      <c r="B66" s="215">
        <v>7.4700000000000001E-3</v>
      </c>
      <c r="C66" s="216">
        <v>7.4419999999999998E-3</v>
      </c>
      <c r="D66" s="219">
        <v>89860.3</v>
      </c>
      <c r="E66" s="220">
        <v>668.7</v>
      </c>
      <c r="F66" s="5">
        <v>22.17</v>
      </c>
      <c r="G66" t="s">
        <v>19</v>
      </c>
      <c r="H66" s="217">
        <v>4.6569999999999997E-3</v>
      </c>
      <c r="I66" s="218">
        <v>4.646E-3</v>
      </c>
      <c r="J66" s="221">
        <v>93884</v>
      </c>
      <c r="K66" s="222">
        <v>436.2</v>
      </c>
      <c r="L66" s="5">
        <v>25.61</v>
      </c>
    </row>
    <row r="67" spans="1:12">
      <c r="A67">
        <v>59</v>
      </c>
      <c r="B67" s="215">
        <v>9.9290000000000003E-3</v>
      </c>
      <c r="C67" s="216">
        <v>9.8799999999999999E-3</v>
      </c>
      <c r="D67" s="219">
        <v>89191.5</v>
      </c>
      <c r="E67" s="220">
        <v>881.2</v>
      </c>
      <c r="F67" s="5">
        <v>21.33</v>
      </c>
      <c r="G67" t="s">
        <v>19</v>
      </c>
      <c r="H67" s="217">
        <v>5.7629999999999999E-3</v>
      </c>
      <c r="I67" s="218">
        <v>5.7460000000000002E-3</v>
      </c>
      <c r="J67" s="221">
        <v>93447.8</v>
      </c>
      <c r="K67" s="222">
        <v>537</v>
      </c>
      <c r="L67" s="5">
        <v>24.73</v>
      </c>
    </row>
    <row r="68" spans="1:12">
      <c r="A68">
        <v>60</v>
      </c>
      <c r="B68" s="215">
        <v>1.1202E-2</v>
      </c>
      <c r="C68" s="216">
        <v>1.1139E-2</v>
      </c>
      <c r="D68" s="219">
        <v>88310.3</v>
      </c>
      <c r="E68" s="220">
        <v>983.7</v>
      </c>
      <c r="F68" s="5">
        <v>20.54</v>
      </c>
      <c r="G68" t="s">
        <v>19</v>
      </c>
      <c r="H68" s="217">
        <v>6.3740000000000003E-3</v>
      </c>
      <c r="I68" s="218">
        <v>6.3530000000000001E-3</v>
      </c>
      <c r="J68" s="221">
        <v>92910.9</v>
      </c>
      <c r="K68" s="222">
        <v>590.29999999999995</v>
      </c>
      <c r="L68" s="5">
        <v>23.87</v>
      </c>
    </row>
    <row r="69" spans="1:12">
      <c r="A69">
        <v>61</v>
      </c>
      <c r="B69" s="215">
        <v>1.1102000000000001E-2</v>
      </c>
      <c r="C69" s="216">
        <v>1.1041E-2</v>
      </c>
      <c r="D69" s="219">
        <v>87326.6</v>
      </c>
      <c r="E69" s="220">
        <v>964.2</v>
      </c>
      <c r="F69" s="5">
        <v>19.77</v>
      </c>
      <c r="G69" t="s">
        <v>19</v>
      </c>
      <c r="H69" s="217">
        <v>6.4729999999999996E-3</v>
      </c>
      <c r="I69" s="218">
        <v>6.4520000000000003E-3</v>
      </c>
      <c r="J69" s="221">
        <v>92320.6</v>
      </c>
      <c r="K69" s="222">
        <v>595.6</v>
      </c>
      <c r="L69" s="5">
        <v>23.02</v>
      </c>
    </row>
    <row r="70" spans="1:12">
      <c r="A70">
        <v>62</v>
      </c>
      <c r="B70" s="215">
        <v>1.2579E-2</v>
      </c>
      <c r="C70" s="216">
        <v>1.2500000000000001E-2</v>
      </c>
      <c r="D70" s="219">
        <v>86362.5</v>
      </c>
      <c r="E70" s="220">
        <v>1079.5</v>
      </c>
      <c r="F70" s="5">
        <v>18.98</v>
      </c>
      <c r="G70" t="s">
        <v>19</v>
      </c>
      <c r="H70" s="217">
        <v>7.9380000000000006E-3</v>
      </c>
      <c r="I70" s="218">
        <v>7.9070000000000008E-3</v>
      </c>
      <c r="J70" s="221">
        <v>91724.9</v>
      </c>
      <c r="K70" s="222">
        <v>725.3</v>
      </c>
      <c r="L70" s="5">
        <v>22.16</v>
      </c>
    </row>
    <row r="71" spans="1:12">
      <c r="A71">
        <v>63</v>
      </c>
      <c r="B71" s="215">
        <v>1.4227E-2</v>
      </c>
      <c r="C71" s="216">
        <v>1.4126E-2</v>
      </c>
      <c r="D71" s="219">
        <v>85282.9</v>
      </c>
      <c r="E71" s="220">
        <v>1204.7</v>
      </c>
      <c r="F71" s="5">
        <v>18.21</v>
      </c>
      <c r="G71" t="s">
        <v>19</v>
      </c>
      <c r="H71" s="217">
        <v>9.1789999999999997E-3</v>
      </c>
      <c r="I71" s="218">
        <v>9.1369999999999993E-3</v>
      </c>
      <c r="J71" s="221">
        <v>90999.7</v>
      </c>
      <c r="K71" s="222">
        <v>831.5</v>
      </c>
      <c r="L71" s="5">
        <v>21.34</v>
      </c>
    </row>
    <row r="72" spans="1:12">
      <c r="A72">
        <v>64</v>
      </c>
      <c r="B72" s="215">
        <v>1.6875999999999999E-2</v>
      </c>
      <c r="C72" s="216">
        <v>1.6735E-2</v>
      </c>
      <c r="D72" s="219">
        <v>84078.2</v>
      </c>
      <c r="E72" s="220">
        <v>1407</v>
      </c>
      <c r="F72" s="5">
        <v>17.47</v>
      </c>
      <c r="G72" t="s">
        <v>19</v>
      </c>
      <c r="H72" s="217">
        <v>7.3090000000000004E-3</v>
      </c>
      <c r="I72" s="218">
        <v>7.2830000000000004E-3</v>
      </c>
      <c r="J72" s="221">
        <v>90168.2</v>
      </c>
      <c r="K72" s="222">
        <v>656.7</v>
      </c>
      <c r="L72" s="5">
        <v>20.53</v>
      </c>
    </row>
    <row r="73" spans="1:12">
      <c r="A73">
        <v>65</v>
      </c>
      <c r="B73" s="215">
        <v>1.468E-2</v>
      </c>
      <c r="C73" s="216">
        <v>1.4572999999999999E-2</v>
      </c>
      <c r="D73" s="219">
        <v>82671.199999999997</v>
      </c>
      <c r="E73" s="220">
        <v>1204.8</v>
      </c>
      <c r="F73" s="5">
        <v>16.760000000000002</v>
      </c>
      <c r="G73" t="s">
        <v>19</v>
      </c>
      <c r="H73" s="217">
        <v>8.4860000000000005E-3</v>
      </c>
      <c r="I73" s="218">
        <v>8.4499999999999992E-3</v>
      </c>
      <c r="J73" s="221">
        <v>89511.5</v>
      </c>
      <c r="K73" s="222">
        <v>756.4</v>
      </c>
      <c r="L73" s="5">
        <v>19.68</v>
      </c>
    </row>
    <row r="74" spans="1:12">
      <c r="A74">
        <v>66</v>
      </c>
      <c r="B74" s="215">
        <v>1.6951999999999998E-2</v>
      </c>
      <c r="C74" s="216">
        <v>1.6809000000000001E-2</v>
      </c>
      <c r="D74" s="219">
        <v>81466.399999999994</v>
      </c>
      <c r="E74" s="220">
        <v>1369.4</v>
      </c>
      <c r="F74" s="5">
        <v>16</v>
      </c>
      <c r="G74" t="s">
        <v>19</v>
      </c>
      <c r="H74" s="217">
        <v>1.1816999999999999E-2</v>
      </c>
      <c r="I74" s="218">
        <v>1.1748E-2</v>
      </c>
      <c r="J74" s="221">
        <v>88755.1</v>
      </c>
      <c r="K74" s="222">
        <v>1042.7</v>
      </c>
      <c r="L74" s="5">
        <v>18.84</v>
      </c>
    </row>
    <row r="75" spans="1:12">
      <c r="A75">
        <v>67</v>
      </c>
      <c r="B75" s="215">
        <v>1.72E-2</v>
      </c>
      <c r="C75" s="216">
        <v>1.7052999999999999E-2</v>
      </c>
      <c r="D75" s="219">
        <v>80097</v>
      </c>
      <c r="E75" s="220">
        <v>1365.9</v>
      </c>
      <c r="F75" s="5">
        <v>15.26</v>
      </c>
      <c r="G75" t="s">
        <v>19</v>
      </c>
      <c r="H75" s="217">
        <v>1.2111E-2</v>
      </c>
      <c r="I75" s="218">
        <v>1.2038999999999999E-2</v>
      </c>
      <c r="J75" s="221">
        <v>87712.4</v>
      </c>
      <c r="K75" s="222">
        <v>1055.9000000000001</v>
      </c>
      <c r="L75" s="5">
        <v>18.059999999999999</v>
      </c>
    </row>
    <row r="76" spans="1:12">
      <c r="A76">
        <v>68</v>
      </c>
      <c r="B76" s="215">
        <v>2.0140999999999999E-2</v>
      </c>
      <c r="C76" s="216">
        <v>1.9941E-2</v>
      </c>
      <c r="D76" s="219">
        <v>78731.100000000006</v>
      </c>
      <c r="E76" s="220">
        <v>1569.9</v>
      </c>
      <c r="F76" s="5">
        <v>14.52</v>
      </c>
      <c r="G76" t="s">
        <v>19</v>
      </c>
      <c r="H76" s="217">
        <v>1.0829E-2</v>
      </c>
      <c r="I76" s="218">
        <v>1.0770999999999999E-2</v>
      </c>
      <c r="J76" s="221">
        <v>86656.5</v>
      </c>
      <c r="K76" s="222">
        <v>933.3</v>
      </c>
      <c r="L76" s="5">
        <v>17.27</v>
      </c>
    </row>
    <row r="77" spans="1:12">
      <c r="A77">
        <v>69</v>
      </c>
      <c r="B77" s="215">
        <v>2.4563999999999999E-2</v>
      </c>
      <c r="C77" s="216">
        <v>2.4265999999999999E-2</v>
      </c>
      <c r="D77" s="219">
        <v>77161.100000000006</v>
      </c>
      <c r="E77" s="220">
        <v>1872.4</v>
      </c>
      <c r="F77" s="5">
        <v>13.8</v>
      </c>
      <c r="G77" t="s">
        <v>19</v>
      </c>
      <c r="H77" s="217">
        <v>1.4996000000000001E-2</v>
      </c>
      <c r="I77" s="218">
        <v>1.4884E-2</v>
      </c>
      <c r="J77" s="221">
        <v>85723.199999999997</v>
      </c>
      <c r="K77" s="222">
        <v>1275.9000000000001</v>
      </c>
      <c r="L77" s="5">
        <v>16.45</v>
      </c>
    </row>
    <row r="78" spans="1:12">
      <c r="A78">
        <v>70</v>
      </c>
      <c r="B78" s="215">
        <v>2.666E-2</v>
      </c>
      <c r="C78" s="216">
        <v>2.6308999999999999E-2</v>
      </c>
      <c r="D78" s="219">
        <v>75288.7</v>
      </c>
      <c r="E78" s="220">
        <v>1980.8</v>
      </c>
      <c r="F78" s="5">
        <v>13.13</v>
      </c>
      <c r="G78" t="s">
        <v>19</v>
      </c>
      <c r="H78" s="217">
        <v>1.4056000000000001E-2</v>
      </c>
      <c r="I78" s="218">
        <v>1.3958E-2</v>
      </c>
      <c r="J78" s="221">
        <v>84447.3</v>
      </c>
      <c r="K78" s="222">
        <v>1178.7</v>
      </c>
      <c r="L78" s="5">
        <v>15.69</v>
      </c>
    </row>
    <row r="79" spans="1:12">
      <c r="A79">
        <v>71</v>
      </c>
      <c r="B79" s="215">
        <v>2.9092E-2</v>
      </c>
      <c r="C79" s="216">
        <v>2.8674000000000002E-2</v>
      </c>
      <c r="D79" s="219">
        <v>73307.899999999994</v>
      </c>
      <c r="E79" s="220">
        <v>2102.1</v>
      </c>
      <c r="F79" s="5">
        <v>12.48</v>
      </c>
      <c r="G79" t="s">
        <v>19</v>
      </c>
      <c r="H79" s="217">
        <v>1.67E-2</v>
      </c>
      <c r="I79" s="218">
        <v>1.6562E-2</v>
      </c>
      <c r="J79" s="221">
        <v>83268.5</v>
      </c>
      <c r="K79" s="222">
        <v>1379.1</v>
      </c>
      <c r="L79" s="5">
        <v>14.91</v>
      </c>
    </row>
    <row r="80" spans="1:12">
      <c r="A80">
        <v>72</v>
      </c>
      <c r="B80" s="215">
        <v>3.1150000000000001E-2</v>
      </c>
      <c r="C80" s="216">
        <v>3.0672000000000001E-2</v>
      </c>
      <c r="D80" s="219">
        <v>71205.899999999994</v>
      </c>
      <c r="E80" s="220">
        <v>2184</v>
      </c>
      <c r="F80" s="5">
        <v>11.83</v>
      </c>
      <c r="G80" t="s">
        <v>19</v>
      </c>
      <c r="H80" s="217">
        <v>1.6839E-2</v>
      </c>
      <c r="I80" s="218">
        <v>1.6698000000000001E-2</v>
      </c>
      <c r="J80" s="221">
        <v>81889.5</v>
      </c>
      <c r="K80" s="222">
        <v>1367.4</v>
      </c>
      <c r="L80" s="5">
        <v>14.15</v>
      </c>
    </row>
    <row r="81" spans="1:12">
      <c r="A81">
        <v>73</v>
      </c>
      <c r="B81" s="215">
        <v>3.6124999999999997E-2</v>
      </c>
      <c r="C81" s="216">
        <v>3.5484000000000002E-2</v>
      </c>
      <c r="D81" s="219">
        <v>69021.8</v>
      </c>
      <c r="E81" s="220">
        <v>2449.1999999999998</v>
      </c>
      <c r="F81" s="5">
        <v>11.19</v>
      </c>
      <c r="G81" t="s">
        <v>19</v>
      </c>
      <c r="H81" s="217">
        <v>2.2901999999999999E-2</v>
      </c>
      <c r="I81" s="218">
        <v>2.2643E-2</v>
      </c>
      <c r="J81" s="221">
        <v>80522.100000000006</v>
      </c>
      <c r="K81" s="222">
        <v>1823.2</v>
      </c>
      <c r="L81" s="5">
        <v>13.38</v>
      </c>
    </row>
    <row r="82" spans="1:12">
      <c r="A82">
        <v>74</v>
      </c>
      <c r="B82" s="215">
        <v>3.8557000000000001E-2</v>
      </c>
      <c r="C82" s="216">
        <v>3.7827E-2</v>
      </c>
      <c r="D82" s="219">
        <v>66572.600000000006</v>
      </c>
      <c r="E82" s="220">
        <v>2518.3000000000002</v>
      </c>
      <c r="F82" s="5">
        <v>10.58</v>
      </c>
      <c r="G82" t="s">
        <v>19</v>
      </c>
      <c r="H82" s="217">
        <v>2.9531000000000002E-2</v>
      </c>
      <c r="I82" s="218">
        <v>2.9100999999999998E-2</v>
      </c>
      <c r="J82" s="221">
        <v>78698.899999999994</v>
      </c>
      <c r="K82" s="222">
        <v>2290.1999999999998</v>
      </c>
      <c r="L82" s="5">
        <v>12.68</v>
      </c>
    </row>
    <row r="83" spans="1:12">
      <c r="A83">
        <v>75</v>
      </c>
      <c r="B83" s="215">
        <v>4.0148000000000003E-2</v>
      </c>
      <c r="C83" s="216">
        <v>3.9357999999999997E-2</v>
      </c>
      <c r="D83" s="219">
        <v>64054.400000000001</v>
      </c>
      <c r="E83" s="220">
        <v>2521.1</v>
      </c>
      <c r="F83" s="5">
        <v>9.98</v>
      </c>
      <c r="G83" t="s">
        <v>19</v>
      </c>
      <c r="H83" s="217">
        <v>2.9420999999999999E-2</v>
      </c>
      <c r="I83" s="218">
        <v>2.8995E-2</v>
      </c>
      <c r="J83" s="221">
        <v>76408.600000000006</v>
      </c>
      <c r="K83" s="222">
        <v>2215.5</v>
      </c>
      <c r="L83" s="5">
        <v>12.05</v>
      </c>
    </row>
    <row r="84" spans="1:12">
      <c r="A84">
        <v>76</v>
      </c>
      <c r="B84" s="215">
        <v>4.6364000000000002E-2</v>
      </c>
      <c r="C84" s="216">
        <v>4.5312999999999999E-2</v>
      </c>
      <c r="D84" s="219">
        <v>61533.3</v>
      </c>
      <c r="E84" s="220">
        <v>2788.3</v>
      </c>
      <c r="F84" s="5">
        <v>9.3699999999999992</v>
      </c>
      <c r="G84" t="s">
        <v>19</v>
      </c>
      <c r="H84" s="217">
        <v>3.6905E-2</v>
      </c>
      <c r="I84" s="218">
        <v>3.6235999999999997E-2</v>
      </c>
      <c r="J84" s="221">
        <v>74193.2</v>
      </c>
      <c r="K84" s="222">
        <v>2688.5</v>
      </c>
      <c r="L84" s="5">
        <v>11.39</v>
      </c>
    </row>
    <row r="85" spans="1:12">
      <c r="A85">
        <v>77</v>
      </c>
      <c r="B85" s="215">
        <v>5.7352E-2</v>
      </c>
      <c r="C85" s="216">
        <v>5.5752999999999997E-2</v>
      </c>
      <c r="D85" s="219">
        <v>58745</v>
      </c>
      <c r="E85" s="220">
        <v>3275.2</v>
      </c>
      <c r="F85" s="5">
        <v>8.7899999999999991</v>
      </c>
      <c r="G85" t="s">
        <v>19</v>
      </c>
      <c r="H85" s="217">
        <v>3.8316000000000003E-2</v>
      </c>
      <c r="I85" s="218">
        <v>3.7595999999999997E-2</v>
      </c>
      <c r="J85" s="221">
        <v>71504.7</v>
      </c>
      <c r="K85" s="222">
        <v>2688.3</v>
      </c>
      <c r="L85" s="5">
        <v>10.8</v>
      </c>
    </row>
    <row r="86" spans="1:12">
      <c r="A86">
        <v>78</v>
      </c>
      <c r="B86" s="215">
        <v>6.7224999999999993E-2</v>
      </c>
      <c r="C86" s="216">
        <v>6.5037999999999999E-2</v>
      </c>
      <c r="D86" s="219">
        <v>55469.8</v>
      </c>
      <c r="E86" s="220">
        <v>3607.7</v>
      </c>
      <c r="F86" s="5">
        <v>8.2799999999999994</v>
      </c>
      <c r="G86" t="s">
        <v>19</v>
      </c>
      <c r="H86" s="217">
        <v>3.5215000000000003E-2</v>
      </c>
      <c r="I86" s="218">
        <v>3.4605999999999998E-2</v>
      </c>
      <c r="J86" s="221">
        <v>68816.399999999994</v>
      </c>
      <c r="K86" s="222">
        <v>2381.5</v>
      </c>
      <c r="L86" s="5">
        <v>10.199999999999999</v>
      </c>
    </row>
    <row r="87" spans="1:12">
      <c r="A87">
        <v>79</v>
      </c>
      <c r="B87" s="215">
        <v>6.3346E-2</v>
      </c>
      <c r="C87" s="216">
        <v>6.1400999999999997E-2</v>
      </c>
      <c r="D87" s="219">
        <v>51862.1</v>
      </c>
      <c r="E87" s="220">
        <v>3184.4</v>
      </c>
      <c r="F87" s="5">
        <v>7.82</v>
      </c>
      <c r="G87" t="s">
        <v>19</v>
      </c>
      <c r="H87" s="217">
        <v>4.3901999999999997E-2</v>
      </c>
      <c r="I87" s="218">
        <v>4.2958999999999997E-2</v>
      </c>
      <c r="J87" s="221">
        <v>66434.899999999994</v>
      </c>
      <c r="K87" s="222">
        <v>2853.9</v>
      </c>
      <c r="L87" s="5">
        <v>9.5500000000000007</v>
      </c>
    </row>
    <row r="88" spans="1:12">
      <c r="A88">
        <v>80</v>
      </c>
      <c r="B88" s="215">
        <v>7.9517000000000004E-2</v>
      </c>
      <c r="C88" s="216">
        <v>7.6476000000000002E-2</v>
      </c>
      <c r="D88" s="219">
        <v>48677.7</v>
      </c>
      <c r="E88" s="220">
        <v>3722.7</v>
      </c>
      <c r="F88" s="5">
        <v>7.3</v>
      </c>
      <c r="G88" t="s">
        <v>19</v>
      </c>
      <c r="H88" s="217">
        <v>5.3586000000000002E-2</v>
      </c>
      <c r="I88" s="218">
        <v>5.2187999999999998E-2</v>
      </c>
      <c r="J88" s="221">
        <v>63581</v>
      </c>
      <c r="K88" s="222">
        <v>3318.1</v>
      </c>
      <c r="L88" s="5">
        <v>8.9600000000000009</v>
      </c>
    </row>
    <row r="89" spans="1:12">
      <c r="A89">
        <v>81</v>
      </c>
      <c r="B89" s="215">
        <v>8.7364999999999998E-2</v>
      </c>
      <c r="C89" s="216">
        <v>8.3709000000000006E-2</v>
      </c>
      <c r="D89" s="219">
        <v>44955</v>
      </c>
      <c r="E89" s="220">
        <v>3763.1</v>
      </c>
      <c r="F89" s="5">
        <v>6.86</v>
      </c>
      <c r="G89" t="s">
        <v>19</v>
      </c>
      <c r="H89" s="217">
        <v>5.5592000000000003E-2</v>
      </c>
      <c r="I89" s="218">
        <v>5.4087999999999997E-2</v>
      </c>
      <c r="J89" s="221">
        <v>60262.9</v>
      </c>
      <c r="K89" s="222">
        <v>3259.5</v>
      </c>
      <c r="L89" s="5">
        <v>8.42</v>
      </c>
    </row>
    <row r="90" spans="1:12">
      <c r="A90">
        <v>82</v>
      </c>
      <c r="B90" s="215">
        <v>0.106341</v>
      </c>
      <c r="C90" s="216">
        <v>0.10097200000000001</v>
      </c>
      <c r="D90" s="219">
        <v>41191.9</v>
      </c>
      <c r="E90" s="220">
        <v>4159.2</v>
      </c>
      <c r="F90" s="5">
        <v>6.44</v>
      </c>
      <c r="G90" t="s">
        <v>19</v>
      </c>
      <c r="H90" s="217">
        <v>5.9794E-2</v>
      </c>
      <c r="I90" s="218">
        <v>5.8058999999999999E-2</v>
      </c>
      <c r="J90" s="221">
        <v>57003.3</v>
      </c>
      <c r="K90" s="222">
        <v>3309.5</v>
      </c>
      <c r="L90" s="5">
        <v>7.88</v>
      </c>
    </row>
    <row r="91" spans="1:12">
      <c r="A91">
        <v>83</v>
      </c>
      <c r="B91" s="215">
        <v>9.7317000000000001E-2</v>
      </c>
      <c r="C91" s="216">
        <v>9.2800999999999995E-2</v>
      </c>
      <c r="D91" s="219">
        <v>37032.699999999997</v>
      </c>
      <c r="E91" s="220">
        <v>3436.7</v>
      </c>
      <c r="F91" s="5">
        <v>6.11</v>
      </c>
      <c r="G91" t="s">
        <v>19</v>
      </c>
      <c r="H91" s="217">
        <v>6.5334000000000003E-2</v>
      </c>
      <c r="I91" s="218">
        <v>6.3267000000000004E-2</v>
      </c>
      <c r="J91" s="221">
        <v>53693.8</v>
      </c>
      <c r="K91" s="222">
        <v>3397.1</v>
      </c>
      <c r="L91" s="5">
        <v>7.33</v>
      </c>
    </row>
    <row r="92" spans="1:12">
      <c r="A92">
        <v>84</v>
      </c>
      <c r="B92" s="215">
        <v>0.11269800000000001</v>
      </c>
      <c r="C92" s="216">
        <v>0.106687</v>
      </c>
      <c r="D92" s="219">
        <v>33596</v>
      </c>
      <c r="E92" s="220">
        <v>3584.2</v>
      </c>
      <c r="F92" s="5">
        <v>5.68</v>
      </c>
      <c r="G92" t="s">
        <v>19</v>
      </c>
      <c r="H92" s="217">
        <v>7.8751000000000002E-2</v>
      </c>
      <c r="I92" s="218">
        <v>7.5767000000000001E-2</v>
      </c>
      <c r="J92" s="221">
        <v>50296.7</v>
      </c>
      <c r="K92" s="222">
        <v>3810.8</v>
      </c>
      <c r="L92" s="5">
        <v>6.79</v>
      </c>
    </row>
    <row r="93" spans="1:12">
      <c r="A93">
        <v>85</v>
      </c>
      <c r="B93" s="215">
        <v>0.13264699999999999</v>
      </c>
      <c r="C93" s="216">
        <v>0.12439699999999999</v>
      </c>
      <c r="D93" s="219">
        <v>30011.7</v>
      </c>
      <c r="E93" s="220">
        <v>3733.4</v>
      </c>
      <c r="F93" s="5">
        <v>5.3</v>
      </c>
      <c r="G93" t="s">
        <v>19</v>
      </c>
      <c r="H93" s="217">
        <v>8.6996000000000004E-2</v>
      </c>
      <c r="I93" s="218">
        <v>8.3368999999999999E-2</v>
      </c>
      <c r="J93" s="221">
        <v>46485.9</v>
      </c>
      <c r="K93" s="222">
        <v>3875.5</v>
      </c>
      <c r="L93" s="5">
        <v>6.31</v>
      </c>
    </row>
    <row r="94" spans="1:12">
      <c r="A94">
        <v>86</v>
      </c>
      <c r="B94" s="215">
        <v>0.11858</v>
      </c>
      <c r="C94" s="216">
        <v>0.111943</v>
      </c>
      <c r="D94" s="219">
        <v>26278.400000000001</v>
      </c>
      <c r="E94" s="220">
        <v>2941.7</v>
      </c>
      <c r="F94" s="5">
        <v>4.9800000000000004</v>
      </c>
      <c r="G94" t="s">
        <v>19</v>
      </c>
      <c r="H94" s="217">
        <v>0.11350300000000001</v>
      </c>
      <c r="I94" s="218">
        <v>0.107407</v>
      </c>
      <c r="J94" s="221">
        <v>42610.400000000001</v>
      </c>
      <c r="K94" s="222">
        <v>4576.7</v>
      </c>
      <c r="L94" s="5">
        <v>5.84</v>
      </c>
    </row>
    <row r="95" spans="1:12">
      <c r="A95">
        <v>87</v>
      </c>
      <c r="B95" s="215">
        <v>0.159191</v>
      </c>
      <c r="C95" s="216">
        <v>0.147454</v>
      </c>
      <c r="D95" s="219">
        <v>23336.7</v>
      </c>
      <c r="E95" s="220">
        <v>3441.1</v>
      </c>
      <c r="F95" s="5">
        <v>4.55</v>
      </c>
      <c r="G95" t="s">
        <v>19</v>
      </c>
      <c r="H95" s="217">
        <v>0.102564</v>
      </c>
      <c r="I95" s="218">
        <v>9.7560999999999995E-2</v>
      </c>
      <c r="J95" s="221">
        <v>38033.699999999997</v>
      </c>
      <c r="K95" s="222">
        <v>3710.6</v>
      </c>
      <c r="L95" s="5">
        <v>5.48</v>
      </c>
    </row>
    <row r="96" spans="1:12">
      <c r="A96">
        <v>88</v>
      </c>
      <c r="B96" s="215">
        <v>0.179177</v>
      </c>
      <c r="C96" s="216">
        <v>0.16444400000000001</v>
      </c>
      <c r="D96" s="219">
        <v>19895.599999999999</v>
      </c>
      <c r="E96" s="220">
        <v>3271.7</v>
      </c>
      <c r="F96" s="5">
        <v>4.24</v>
      </c>
      <c r="G96" t="s">
        <v>19</v>
      </c>
      <c r="H96" s="217">
        <v>0.12640699999999999</v>
      </c>
      <c r="I96" s="218">
        <v>0.118893</v>
      </c>
      <c r="J96" s="221">
        <v>34323.1</v>
      </c>
      <c r="K96" s="222">
        <v>4080.8</v>
      </c>
      <c r="L96" s="5">
        <v>5.0199999999999996</v>
      </c>
    </row>
    <row r="97" spans="1:12">
      <c r="A97">
        <v>89</v>
      </c>
      <c r="B97" s="215">
        <v>0.2</v>
      </c>
      <c r="C97" s="216">
        <v>0.18181800000000001</v>
      </c>
      <c r="D97" s="219">
        <v>16623.900000000001</v>
      </c>
      <c r="E97" s="220">
        <v>3022.5</v>
      </c>
      <c r="F97" s="5">
        <v>3.98</v>
      </c>
      <c r="G97" t="s">
        <v>19</v>
      </c>
      <c r="H97" s="217">
        <v>0.13333300000000001</v>
      </c>
      <c r="I97" s="218">
        <v>0.125</v>
      </c>
      <c r="J97" s="221">
        <v>30242.3</v>
      </c>
      <c r="K97" s="222">
        <v>3780.3</v>
      </c>
      <c r="L97" s="5">
        <v>4.63</v>
      </c>
    </row>
    <row r="98" spans="1:12">
      <c r="A98">
        <v>90</v>
      </c>
      <c r="B98" s="215">
        <v>0.207317</v>
      </c>
      <c r="C98" s="216">
        <v>0.18784500000000001</v>
      </c>
      <c r="D98" s="219">
        <v>13601.4</v>
      </c>
      <c r="E98" s="220">
        <v>2555</v>
      </c>
      <c r="F98" s="5">
        <v>3.76</v>
      </c>
      <c r="G98" t="s">
        <v>19</v>
      </c>
      <c r="H98" s="217">
        <v>0.16511300000000001</v>
      </c>
      <c r="I98" s="218">
        <v>0.15252199999999999</v>
      </c>
      <c r="J98" s="221">
        <v>26462.1</v>
      </c>
      <c r="K98" s="222">
        <v>4036</v>
      </c>
      <c r="L98" s="5">
        <v>4.22</v>
      </c>
    </row>
    <row r="99" spans="1:12">
      <c r="A99">
        <v>91</v>
      </c>
      <c r="B99" s="215">
        <v>0.222222</v>
      </c>
      <c r="C99" s="216">
        <v>0.2</v>
      </c>
      <c r="D99" s="219">
        <v>11046.4</v>
      </c>
      <c r="E99" s="220">
        <v>2209.3000000000002</v>
      </c>
      <c r="F99" s="5">
        <v>3.51</v>
      </c>
      <c r="G99" t="s">
        <v>19</v>
      </c>
      <c r="H99" s="217">
        <v>0.18906600000000001</v>
      </c>
      <c r="I99" s="218">
        <v>0.172737</v>
      </c>
      <c r="J99" s="221">
        <v>22426</v>
      </c>
      <c r="K99" s="222">
        <v>3873.8</v>
      </c>
      <c r="L99" s="5">
        <v>3.89</v>
      </c>
    </row>
    <row r="100" spans="1:12">
      <c r="A100">
        <v>92</v>
      </c>
      <c r="B100" s="215">
        <v>0.23494000000000001</v>
      </c>
      <c r="C100" s="216">
        <v>0.21024300000000001</v>
      </c>
      <c r="D100" s="219">
        <v>8837.1</v>
      </c>
      <c r="E100" s="220">
        <v>1857.9</v>
      </c>
      <c r="F100" s="5">
        <v>3.26</v>
      </c>
      <c r="G100" t="s">
        <v>19</v>
      </c>
      <c r="H100" s="217">
        <v>0.209615</v>
      </c>
      <c r="I100" s="218">
        <v>0.18973000000000001</v>
      </c>
      <c r="J100" s="221">
        <v>18552.2</v>
      </c>
      <c r="K100" s="222">
        <v>3519.9</v>
      </c>
      <c r="L100" s="5">
        <v>3.59</v>
      </c>
    </row>
    <row r="101" spans="1:12">
      <c r="A101">
        <v>93</v>
      </c>
      <c r="B101" s="215">
        <v>0.249027</v>
      </c>
      <c r="C101" s="216">
        <v>0.22145300000000001</v>
      </c>
      <c r="D101" s="219">
        <v>6979.2</v>
      </c>
      <c r="E101" s="220">
        <v>1545.6</v>
      </c>
      <c r="F101" s="5">
        <v>3</v>
      </c>
      <c r="G101" t="s">
        <v>19</v>
      </c>
      <c r="H101" s="217">
        <v>0.25470500000000001</v>
      </c>
      <c r="I101" s="218">
        <v>0.22593199999999999</v>
      </c>
      <c r="J101" s="221">
        <v>15032.3</v>
      </c>
      <c r="K101" s="222">
        <v>3396.3</v>
      </c>
      <c r="L101" s="5">
        <v>3.32</v>
      </c>
    </row>
    <row r="102" spans="1:12">
      <c r="A102">
        <v>94</v>
      </c>
      <c r="B102" s="215">
        <v>0.30935299999999999</v>
      </c>
      <c r="C102" s="216">
        <v>0.26791300000000001</v>
      </c>
      <c r="D102" s="219">
        <v>5433.6</v>
      </c>
      <c r="E102" s="220">
        <v>1455.7</v>
      </c>
      <c r="F102" s="5">
        <v>2.7</v>
      </c>
      <c r="G102" t="s">
        <v>19</v>
      </c>
      <c r="H102" s="217">
        <v>0.25448599999999999</v>
      </c>
      <c r="I102" s="218">
        <v>0.22575999999999999</v>
      </c>
      <c r="J102" s="221">
        <v>11636</v>
      </c>
      <c r="K102" s="222">
        <v>2626.9</v>
      </c>
      <c r="L102" s="5">
        <v>3.14</v>
      </c>
    </row>
    <row r="103" spans="1:12">
      <c r="A103">
        <v>95</v>
      </c>
      <c r="B103" s="215">
        <v>0.38095200000000001</v>
      </c>
      <c r="C103" s="216">
        <v>0.32</v>
      </c>
      <c r="D103" s="219">
        <v>3977.9</v>
      </c>
      <c r="E103" s="220">
        <v>1272.9000000000001</v>
      </c>
      <c r="F103" s="5">
        <v>2.5099999999999998</v>
      </c>
      <c r="G103" t="s">
        <v>19</v>
      </c>
      <c r="H103" s="217">
        <v>0.25545899999999999</v>
      </c>
      <c r="I103" s="218">
        <v>0.226525</v>
      </c>
      <c r="J103" s="221">
        <v>9009.1</v>
      </c>
      <c r="K103" s="222">
        <v>2040.8</v>
      </c>
      <c r="L103" s="5">
        <v>2.91</v>
      </c>
    </row>
    <row r="104" spans="1:12">
      <c r="A104">
        <v>96</v>
      </c>
      <c r="B104" s="215">
        <v>0.36619699999999999</v>
      </c>
      <c r="C104" s="216">
        <v>0.30952400000000002</v>
      </c>
      <c r="D104" s="219">
        <v>2705</v>
      </c>
      <c r="E104" s="220">
        <v>837.3</v>
      </c>
      <c r="F104" s="5">
        <v>2.46</v>
      </c>
      <c r="G104" t="s">
        <v>19</v>
      </c>
      <c r="H104" s="217">
        <v>0.32926800000000001</v>
      </c>
      <c r="I104" s="218">
        <v>0.282723</v>
      </c>
      <c r="J104" s="221">
        <v>6968.3</v>
      </c>
      <c r="K104" s="222">
        <v>1970.1</v>
      </c>
      <c r="L104" s="5">
        <v>2.61</v>
      </c>
    </row>
    <row r="105" spans="1:12">
      <c r="A105">
        <v>97</v>
      </c>
      <c r="B105" s="215">
        <v>0.5</v>
      </c>
      <c r="C105" s="216">
        <v>0.4</v>
      </c>
      <c r="D105" s="219">
        <v>1867.7</v>
      </c>
      <c r="E105" s="220">
        <v>747.1</v>
      </c>
      <c r="F105" s="5">
        <v>2.34</v>
      </c>
      <c r="G105" t="s">
        <v>19</v>
      </c>
      <c r="H105" s="217">
        <v>0.33047199999999999</v>
      </c>
      <c r="I105" s="218">
        <v>0.28360999999999997</v>
      </c>
      <c r="J105" s="221">
        <v>4998.2</v>
      </c>
      <c r="K105" s="222">
        <v>1417.5</v>
      </c>
      <c r="L105" s="5">
        <v>2.4500000000000002</v>
      </c>
    </row>
    <row r="106" spans="1:12">
      <c r="A106">
        <v>98</v>
      </c>
      <c r="B106" s="215">
        <v>0.37142900000000001</v>
      </c>
      <c r="C106" s="216">
        <v>0.313253</v>
      </c>
      <c r="D106" s="219">
        <v>1120.5999999999999</v>
      </c>
      <c r="E106" s="220">
        <v>351</v>
      </c>
      <c r="F106" s="5">
        <v>2.56</v>
      </c>
      <c r="G106" t="s">
        <v>19</v>
      </c>
      <c r="H106" s="217">
        <v>0.27631600000000001</v>
      </c>
      <c r="I106" s="218">
        <v>0.24277499999999999</v>
      </c>
      <c r="J106" s="221">
        <v>3580.7</v>
      </c>
      <c r="K106" s="222">
        <v>869.3</v>
      </c>
      <c r="L106" s="5">
        <v>2.2200000000000002</v>
      </c>
    </row>
    <row r="107" spans="1:12">
      <c r="A107">
        <v>99</v>
      </c>
      <c r="B107" s="215">
        <v>0.28125</v>
      </c>
      <c r="C107" s="216">
        <v>0.24657499999999999</v>
      </c>
      <c r="D107" s="219">
        <v>769.6</v>
      </c>
      <c r="E107" s="220">
        <v>189.8</v>
      </c>
      <c r="F107" s="5">
        <v>2.5</v>
      </c>
      <c r="G107" t="s">
        <v>19</v>
      </c>
      <c r="H107" s="217">
        <v>0.54761899999999997</v>
      </c>
      <c r="I107" s="218">
        <v>0.42990699999999998</v>
      </c>
      <c r="J107" s="221">
        <v>2711.4</v>
      </c>
      <c r="K107" s="222">
        <v>1165.5999999999999</v>
      </c>
      <c r="L107" s="5">
        <v>1.77</v>
      </c>
    </row>
    <row r="108" spans="1:12">
      <c r="A108">
        <v>100</v>
      </c>
      <c r="B108" s="215">
        <v>0.4</v>
      </c>
      <c r="C108" s="216">
        <v>0.33333299999999999</v>
      </c>
      <c r="D108" s="219">
        <v>579.79999999999995</v>
      </c>
      <c r="E108" s="220">
        <v>193.3</v>
      </c>
      <c r="F108" s="5">
        <v>2.16</v>
      </c>
      <c r="G108" t="s">
        <v>19</v>
      </c>
      <c r="H108" s="217">
        <v>0.44827600000000001</v>
      </c>
      <c r="I108" s="218">
        <v>0.36619699999999999</v>
      </c>
      <c r="J108" s="221">
        <v>1545.7</v>
      </c>
      <c r="K108" s="222">
        <v>566</v>
      </c>
      <c r="L108" s="5">
        <v>1.73</v>
      </c>
    </row>
  </sheetData>
  <mergeCells count="3">
    <mergeCell ref="K1:L1"/>
    <mergeCell ref="B6:F6"/>
    <mergeCell ref="H6:L6"/>
  </mergeCells>
  <pageMargins left="0.7" right="0.7" top="0.75" bottom="0.75" header="0.3" footer="0.3"/>
  <pageSetup paperSize="9"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108"/>
  <sheetViews>
    <sheetView workbookViewId="0"/>
  </sheetViews>
  <sheetFormatPr defaultRowHeight="12.5"/>
  <sheetData>
    <row r="1" spans="1:12" ht="13">
      <c r="A1" s="3" t="s">
        <v>7</v>
      </c>
      <c r="B1" s="3"/>
      <c r="C1" s="3"/>
      <c r="D1" s="3"/>
      <c r="E1" s="3"/>
      <c r="F1" s="3"/>
      <c r="G1" s="3"/>
      <c r="H1" s="3"/>
      <c r="I1" s="3"/>
      <c r="J1" s="3"/>
      <c r="K1" s="355" t="str">
        <f>HYPERLINK("#'Contents'!A1", "Back to contents")</f>
        <v>Back to contents</v>
      </c>
      <c r="L1" s="35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45</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56" t="s">
        <v>12</v>
      </c>
      <c r="C6" s="356"/>
      <c r="D6" s="356"/>
      <c r="E6" s="356"/>
      <c r="F6" s="356"/>
      <c r="H6" s="356" t="s">
        <v>13</v>
      </c>
      <c r="I6" s="356"/>
      <c r="J6" s="356"/>
      <c r="K6" s="356"/>
      <c r="L6" s="35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207">
        <v>7.1580000000000003E-3</v>
      </c>
      <c r="C8" s="208">
        <v>7.1320000000000003E-3</v>
      </c>
      <c r="D8" s="211">
        <v>100000</v>
      </c>
      <c r="E8" s="212">
        <v>713.2</v>
      </c>
      <c r="F8" s="5">
        <v>75.98</v>
      </c>
      <c r="G8" t="s">
        <v>19</v>
      </c>
      <c r="H8" s="209">
        <v>5.3819999999999996E-3</v>
      </c>
      <c r="I8" s="210">
        <v>5.3670000000000002E-3</v>
      </c>
      <c r="J8" s="213">
        <v>100000</v>
      </c>
      <c r="K8" s="214">
        <v>536.70000000000005</v>
      </c>
      <c r="L8" s="5">
        <v>81.12</v>
      </c>
    </row>
    <row r="9" spans="1:12">
      <c r="A9">
        <v>1</v>
      </c>
      <c r="B9" s="207">
        <v>3.5100000000000002E-4</v>
      </c>
      <c r="C9" s="208">
        <v>3.5100000000000002E-4</v>
      </c>
      <c r="D9" s="211">
        <v>99286.8</v>
      </c>
      <c r="E9" s="212">
        <v>34.9</v>
      </c>
      <c r="F9" s="5">
        <v>75.52</v>
      </c>
      <c r="G9" t="s">
        <v>19</v>
      </c>
      <c r="H9" s="209">
        <v>2.81E-4</v>
      </c>
      <c r="I9" s="210">
        <v>2.81E-4</v>
      </c>
      <c r="J9" s="213">
        <v>99463.3</v>
      </c>
      <c r="K9" s="214">
        <v>27.9</v>
      </c>
      <c r="L9" s="5">
        <v>80.56</v>
      </c>
    </row>
    <row r="10" spans="1:12">
      <c r="A10">
        <v>2</v>
      </c>
      <c r="B10" s="207">
        <v>9.1000000000000003E-5</v>
      </c>
      <c r="C10" s="208">
        <v>9.1000000000000003E-5</v>
      </c>
      <c r="D10" s="211">
        <v>99251.9</v>
      </c>
      <c r="E10" s="212">
        <v>9.1</v>
      </c>
      <c r="F10" s="5">
        <v>74.55</v>
      </c>
      <c r="G10" t="s">
        <v>19</v>
      </c>
      <c r="H10" s="209">
        <v>0</v>
      </c>
      <c r="I10" s="210">
        <v>0</v>
      </c>
      <c r="J10" s="213">
        <v>99435.3</v>
      </c>
      <c r="K10" s="214">
        <v>0</v>
      </c>
      <c r="L10" s="5">
        <v>79.58</v>
      </c>
    </row>
    <row r="11" spans="1:12">
      <c r="A11">
        <v>3</v>
      </c>
      <c r="B11" s="207">
        <v>2.7399999999999999E-4</v>
      </c>
      <c r="C11" s="208">
        <v>2.7399999999999999E-4</v>
      </c>
      <c r="D11" s="211">
        <v>99242.8</v>
      </c>
      <c r="E11" s="212">
        <v>27.2</v>
      </c>
      <c r="F11" s="5">
        <v>73.55</v>
      </c>
      <c r="G11" t="s">
        <v>19</v>
      </c>
      <c r="H11" s="209">
        <v>2.8499999999999999E-4</v>
      </c>
      <c r="I11" s="210">
        <v>2.8499999999999999E-4</v>
      </c>
      <c r="J11" s="213">
        <v>99435.3</v>
      </c>
      <c r="K11" s="214">
        <v>28.4</v>
      </c>
      <c r="L11" s="5">
        <v>78.58</v>
      </c>
    </row>
    <row r="12" spans="1:12">
      <c r="A12">
        <v>4</v>
      </c>
      <c r="B12" s="207">
        <v>8.8999999999999995E-5</v>
      </c>
      <c r="C12" s="208">
        <v>8.8999999999999995E-5</v>
      </c>
      <c r="D12" s="211">
        <v>99215.6</v>
      </c>
      <c r="E12" s="212">
        <v>8.8000000000000007</v>
      </c>
      <c r="F12" s="5">
        <v>72.569999999999993</v>
      </c>
      <c r="G12" t="s">
        <v>19</v>
      </c>
      <c r="H12" s="209">
        <v>9.5000000000000005E-5</v>
      </c>
      <c r="I12" s="210">
        <v>9.5000000000000005E-5</v>
      </c>
      <c r="J12" s="213">
        <v>99407</v>
      </c>
      <c r="K12" s="214">
        <v>9.4</v>
      </c>
      <c r="L12" s="5">
        <v>77.61</v>
      </c>
    </row>
    <row r="13" spans="1:12">
      <c r="A13">
        <v>5</v>
      </c>
      <c r="B13" s="207">
        <v>8.5000000000000006E-5</v>
      </c>
      <c r="C13" s="208">
        <v>8.5000000000000006E-5</v>
      </c>
      <c r="D13" s="211">
        <v>99206.8</v>
      </c>
      <c r="E13" s="212">
        <v>8.5</v>
      </c>
      <c r="F13" s="5">
        <v>71.58</v>
      </c>
      <c r="G13" t="s">
        <v>19</v>
      </c>
      <c r="H13" s="209">
        <v>9.2E-5</v>
      </c>
      <c r="I13" s="210">
        <v>9.2E-5</v>
      </c>
      <c r="J13" s="213">
        <v>99397.5</v>
      </c>
      <c r="K13" s="214">
        <v>9.1</v>
      </c>
      <c r="L13" s="5">
        <v>76.61</v>
      </c>
    </row>
    <row r="14" spans="1:12">
      <c r="A14">
        <v>6</v>
      </c>
      <c r="B14" s="207">
        <v>1.65E-4</v>
      </c>
      <c r="C14" s="208">
        <v>1.65E-4</v>
      </c>
      <c r="D14" s="211">
        <v>99198.3</v>
      </c>
      <c r="E14" s="212">
        <v>16.399999999999999</v>
      </c>
      <c r="F14" s="5">
        <v>70.59</v>
      </c>
      <c r="G14" t="s">
        <v>19</v>
      </c>
      <c r="H14" s="209">
        <v>3.48E-4</v>
      </c>
      <c r="I14" s="210">
        <v>3.48E-4</v>
      </c>
      <c r="J14" s="213">
        <v>99388.4</v>
      </c>
      <c r="K14" s="214">
        <v>34.5</v>
      </c>
      <c r="L14" s="5">
        <v>75.62</v>
      </c>
    </row>
    <row r="15" spans="1:12">
      <c r="A15">
        <v>7</v>
      </c>
      <c r="B15" s="207">
        <v>8.2000000000000001E-5</v>
      </c>
      <c r="C15" s="208">
        <v>8.2000000000000001E-5</v>
      </c>
      <c r="D15" s="211">
        <v>99182</v>
      </c>
      <c r="E15" s="212">
        <v>8.1</v>
      </c>
      <c r="F15" s="5">
        <v>69.599999999999994</v>
      </c>
      <c r="G15" t="s">
        <v>19</v>
      </c>
      <c r="H15" s="209">
        <v>1.73E-4</v>
      </c>
      <c r="I15" s="210">
        <v>1.73E-4</v>
      </c>
      <c r="J15" s="213">
        <v>99353.9</v>
      </c>
      <c r="K15" s="214">
        <v>17.2</v>
      </c>
      <c r="L15" s="5">
        <v>74.650000000000006</v>
      </c>
    </row>
    <row r="16" spans="1:12">
      <c r="A16">
        <v>8</v>
      </c>
      <c r="B16" s="207">
        <v>8.0000000000000007E-5</v>
      </c>
      <c r="C16" s="208">
        <v>8.0000000000000007E-5</v>
      </c>
      <c r="D16" s="211">
        <v>99173.8</v>
      </c>
      <c r="E16" s="212">
        <v>8</v>
      </c>
      <c r="F16" s="5">
        <v>68.599999999999994</v>
      </c>
      <c r="G16" t="s">
        <v>19</v>
      </c>
      <c r="H16" s="209">
        <v>0</v>
      </c>
      <c r="I16" s="210">
        <v>0</v>
      </c>
      <c r="J16" s="213">
        <v>99336.7</v>
      </c>
      <c r="K16" s="214">
        <v>0</v>
      </c>
      <c r="L16" s="5">
        <v>73.66</v>
      </c>
    </row>
    <row r="17" spans="1:12">
      <c r="A17">
        <v>9</v>
      </c>
      <c r="B17" s="207">
        <v>3.2200000000000002E-4</v>
      </c>
      <c r="C17" s="208">
        <v>3.2200000000000002E-4</v>
      </c>
      <c r="D17" s="211">
        <v>99165.9</v>
      </c>
      <c r="E17" s="212">
        <v>31.9</v>
      </c>
      <c r="F17" s="5">
        <v>67.61</v>
      </c>
      <c r="G17" t="s">
        <v>19</v>
      </c>
      <c r="H17" s="209">
        <v>8.7000000000000001E-5</v>
      </c>
      <c r="I17" s="210">
        <v>8.7000000000000001E-5</v>
      </c>
      <c r="J17" s="213">
        <v>99336.7</v>
      </c>
      <c r="K17" s="214">
        <v>8.6</v>
      </c>
      <c r="L17" s="5">
        <v>72.66</v>
      </c>
    </row>
    <row r="18" spans="1:12">
      <c r="A18">
        <v>10</v>
      </c>
      <c r="B18" s="207">
        <v>0</v>
      </c>
      <c r="C18" s="208">
        <v>0</v>
      </c>
      <c r="D18" s="211">
        <v>99133.9</v>
      </c>
      <c r="E18" s="212">
        <v>0</v>
      </c>
      <c r="F18" s="5">
        <v>66.63</v>
      </c>
      <c r="G18" t="s">
        <v>19</v>
      </c>
      <c r="H18" s="209">
        <v>0</v>
      </c>
      <c r="I18" s="210">
        <v>0</v>
      </c>
      <c r="J18" s="213">
        <v>99328</v>
      </c>
      <c r="K18" s="214">
        <v>0</v>
      </c>
      <c r="L18" s="5">
        <v>71.67</v>
      </c>
    </row>
    <row r="19" spans="1:12">
      <c r="A19">
        <v>11</v>
      </c>
      <c r="B19" s="207">
        <v>1.6000000000000001E-4</v>
      </c>
      <c r="C19" s="208">
        <v>1.6000000000000001E-4</v>
      </c>
      <c r="D19" s="211">
        <v>99133.9</v>
      </c>
      <c r="E19" s="212">
        <v>15.9</v>
      </c>
      <c r="F19" s="5">
        <v>65.63</v>
      </c>
      <c r="G19" t="s">
        <v>19</v>
      </c>
      <c r="H19" s="209">
        <v>8.2000000000000001E-5</v>
      </c>
      <c r="I19" s="210">
        <v>8.2000000000000001E-5</v>
      </c>
      <c r="J19" s="213">
        <v>99328</v>
      </c>
      <c r="K19" s="214">
        <v>8.1999999999999993</v>
      </c>
      <c r="L19" s="5">
        <v>70.67</v>
      </c>
    </row>
    <row r="20" spans="1:12">
      <c r="A20">
        <v>12</v>
      </c>
      <c r="B20" s="207">
        <v>2.3800000000000001E-4</v>
      </c>
      <c r="C20" s="208">
        <v>2.3800000000000001E-4</v>
      </c>
      <c r="D20" s="211">
        <v>99118</v>
      </c>
      <c r="E20" s="212">
        <v>23.6</v>
      </c>
      <c r="F20" s="5">
        <v>64.64</v>
      </c>
      <c r="G20" t="s">
        <v>19</v>
      </c>
      <c r="H20" s="209">
        <v>1.64E-4</v>
      </c>
      <c r="I20" s="210">
        <v>1.64E-4</v>
      </c>
      <c r="J20" s="213">
        <v>99319.9</v>
      </c>
      <c r="K20" s="214">
        <v>16.3</v>
      </c>
      <c r="L20" s="5">
        <v>69.67</v>
      </c>
    </row>
    <row r="21" spans="1:12">
      <c r="A21">
        <v>13</v>
      </c>
      <c r="B21" s="207">
        <v>2.2900000000000001E-4</v>
      </c>
      <c r="C21" s="208">
        <v>2.2900000000000001E-4</v>
      </c>
      <c r="D21" s="211">
        <v>99094.399999999994</v>
      </c>
      <c r="E21" s="212">
        <v>22.7</v>
      </c>
      <c r="F21" s="5">
        <v>63.66</v>
      </c>
      <c r="G21" t="s">
        <v>19</v>
      </c>
      <c r="H21" s="209">
        <v>8.1000000000000004E-5</v>
      </c>
      <c r="I21" s="210">
        <v>8.1000000000000004E-5</v>
      </c>
      <c r="J21" s="213">
        <v>99303.6</v>
      </c>
      <c r="K21" s="214">
        <v>8</v>
      </c>
      <c r="L21" s="5">
        <v>68.680000000000007</v>
      </c>
    </row>
    <row r="22" spans="1:12">
      <c r="A22">
        <v>14</v>
      </c>
      <c r="B22" s="207">
        <v>1.4999999999999999E-4</v>
      </c>
      <c r="C22" s="208">
        <v>1.4999999999999999E-4</v>
      </c>
      <c r="D22" s="211">
        <v>99071.7</v>
      </c>
      <c r="E22" s="212">
        <v>14.9</v>
      </c>
      <c r="F22" s="5">
        <v>62.67</v>
      </c>
      <c r="G22" t="s">
        <v>19</v>
      </c>
      <c r="H22" s="209">
        <v>3.9399999999999998E-4</v>
      </c>
      <c r="I22" s="210">
        <v>3.9399999999999998E-4</v>
      </c>
      <c r="J22" s="213">
        <v>99295.6</v>
      </c>
      <c r="K22" s="214">
        <v>39.1</v>
      </c>
      <c r="L22" s="5">
        <v>67.69</v>
      </c>
    </row>
    <row r="23" spans="1:12">
      <c r="A23">
        <v>15</v>
      </c>
      <c r="B23" s="207">
        <v>5.2700000000000002E-4</v>
      </c>
      <c r="C23" s="208">
        <v>5.2700000000000002E-4</v>
      </c>
      <c r="D23" s="211">
        <v>99056.8</v>
      </c>
      <c r="E23" s="212">
        <v>52.2</v>
      </c>
      <c r="F23" s="5">
        <v>61.68</v>
      </c>
      <c r="G23" t="s">
        <v>19</v>
      </c>
      <c r="H23" s="209">
        <v>7.7999999999999999E-5</v>
      </c>
      <c r="I23" s="210">
        <v>7.7999999999999999E-5</v>
      </c>
      <c r="J23" s="213">
        <v>99256.5</v>
      </c>
      <c r="K23" s="214">
        <v>7.8</v>
      </c>
      <c r="L23" s="5">
        <v>66.709999999999994</v>
      </c>
    </row>
    <row r="24" spans="1:12">
      <c r="A24">
        <v>16</v>
      </c>
      <c r="B24" s="207">
        <v>7.4200000000000004E-4</v>
      </c>
      <c r="C24" s="208">
        <v>7.4200000000000004E-4</v>
      </c>
      <c r="D24" s="211">
        <v>99004.6</v>
      </c>
      <c r="E24" s="212">
        <v>73.400000000000006</v>
      </c>
      <c r="F24" s="5">
        <v>60.71</v>
      </c>
      <c r="G24" t="s">
        <v>19</v>
      </c>
      <c r="H24" s="209">
        <v>2.3499999999999999E-4</v>
      </c>
      <c r="I24" s="210">
        <v>2.3499999999999999E-4</v>
      </c>
      <c r="J24" s="213">
        <v>99248.7</v>
      </c>
      <c r="K24" s="214">
        <v>23.3</v>
      </c>
      <c r="L24" s="5">
        <v>65.72</v>
      </c>
    </row>
    <row r="25" spans="1:12">
      <c r="A25">
        <v>17</v>
      </c>
      <c r="B25" s="207">
        <v>1.026E-3</v>
      </c>
      <c r="C25" s="208">
        <v>1.026E-3</v>
      </c>
      <c r="D25" s="211">
        <v>98931.199999999997</v>
      </c>
      <c r="E25" s="212">
        <v>101.5</v>
      </c>
      <c r="F25" s="5">
        <v>59.76</v>
      </c>
      <c r="G25" t="s">
        <v>19</v>
      </c>
      <c r="H25" s="209">
        <v>4.57E-4</v>
      </c>
      <c r="I25" s="210">
        <v>4.57E-4</v>
      </c>
      <c r="J25" s="213">
        <v>99225.4</v>
      </c>
      <c r="K25" s="214">
        <v>45.3</v>
      </c>
      <c r="L25" s="5">
        <v>64.739999999999995</v>
      </c>
    </row>
    <row r="26" spans="1:12">
      <c r="A26">
        <v>18</v>
      </c>
      <c r="B26" s="207">
        <v>1.5759999999999999E-3</v>
      </c>
      <c r="C26" s="208">
        <v>1.575E-3</v>
      </c>
      <c r="D26" s="211">
        <v>98829.7</v>
      </c>
      <c r="E26" s="212">
        <v>155.6</v>
      </c>
      <c r="F26" s="5">
        <v>58.82</v>
      </c>
      <c r="G26" t="s">
        <v>19</v>
      </c>
      <c r="H26" s="209">
        <v>3.0299999999999999E-4</v>
      </c>
      <c r="I26" s="210">
        <v>3.0299999999999999E-4</v>
      </c>
      <c r="J26" s="213">
        <v>99180.1</v>
      </c>
      <c r="K26" s="214">
        <v>30</v>
      </c>
      <c r="L26" s="5">
        <v>63.76</v>
      </c>
    </row>
    <row r="27" spans="1:12">
      <c r="A27">
        <v>19</v>
      </c>
      <c r="B27" s="207">
        <v>5.1800000000000001E-4</v>
      </c>
      <c r="C27" s="208">
        <v>5.1800000000000001E-4</v>
      </c>
      <c r="D27" s="211">
        <v>98674.1</v>
      </c>
      <c r="E27" s="212">
        <v>51.1</v>
      </c>
      <c r="F27" s="5">
        <v>57.91</v>
      </c>
      <c r="G27" t="s">
        <v>19</v>
      </c>
      <c r="H27" s="209">
        <v>1.55E-4</v>
      </c>
      <c r="I27" s="210">
        <v>1.55E-4</v>
      </c>
      <c r="J27" s="213">
        <v>99150</v>
      </c>
      <c r="K27" s="214">
        <v>15.4</v>
      </c>
      <c r="L27" s="5">
        <v>62.78</v>
      </c>
    </row>
    <row r="28" spans="1:12">
      <c r="A28">
        <v>20</v>
      </c>
      <c r="B28" s="207">
        <v>1.946E-3</v>
      </c>
      <c r="C28" s="208">
        <v>1.944E-3</v>
      </c>
      <c r="D28" s="211">
        <v>98623</v>
      </c>
      <c r="E28" s="212">
        <v>191.7</v>
      </c>
      <c r="F28" s="5">
        <v>56.94</v>
      </c>
      <c r="G28" t="s">
        <v>19</v>
      </c>
      <c r="H28" s="209">
        <v>4.8899999999999996E-4</v>
      </c>
      <c r="I28" s="210">
        <v>4.8799999999999999E-4</v>
      </c>
      <c r="J28" s="213">
        <v>99134.6</v>
      </c>
      <c r="K28" s="214">
        <v>48.4</v>
      </c>
      <c r="L28" s="5">
        <v>61.79</v>
      </c>
    </row>
    <row r="29" spans="1:12">
      <c r="A29">
        <v>21</v>
      </c>
      <c r="B29" s="207">
        <v>8.1700000000000002E-4</v>
      </c>
      <c r="C29" s="208">
        <v>8.1599999999999999E-4</v>
      </c>
      <c r="D29" s="211">
        <v>98431.3</v>
      </c>
      <c r="E29" s="212">
        <v>80.3</v>
      </c>
      <c r="F29" s="5">
        <v>56.05</v>
      </c>
      <c r="G29" t="s">
        <v>19</v>
      </c>
      <c r="H29" s="209">
        <v>3.3399999999999999E-4</v>
      </c>
      <c r="I29" s="210">
        <v>3.3399999999999999E-4</v>
      </c>
      <c r="J29" s="213">
        <v>99086.2</v>
      </c>
      <c r="K29" s="214">
        <v>33.1</v>
      </c>
      <c r="L29" s="5">
        <v>60.82</v>
      </c>
    </row>
    <row r="30" spans="1:12">
      <c r="A30">
        <v>22</v>
      </c>
      <c r="B30" s="207">
        <v>1.1379999999999999E-3</v>
      </c>
      <c r="C30" s="208">
        <v>1.137E-3</v>
      </c>
      <c r="D30" s="211">
        <v>98350.9</v>
      </c>
      <c r="E30" s="212">
        <v>111.9</v>
      </c>
      <c r="F30" s="5">
        <v>55.1</v>
      </c>
      <c r="G30" t="s">
        <v>19</v>
      </c>
      <c r="H30" s="209">
        <v>3.3399999999999999E-4</v>
      </c>
      <c r="I30" s="210">
        <v>3.3399999999999999E-4</v>
      </c>
      <c r="J30" s="213">
        <v>99053.1</v>
      </c>
      <c r="K30" s="214">
        <v>33</v>
      </c>
      <c r="L30" s="5">
        <v>59.84</v>
      </c>
    </row>
    <row r="31" spans="1:12">
      <c r="A31">
        <v>23</v>
      </c>
      <c r="B31" s="207">
        <v>1.3979999999999999E-3</v>
      </c>
      <c r="C31" s="208">
        <v>1.397E-3</v>
      </c>
      <c r="D31" s="211">
        <v>98239.1</v>
      </c>
      <c r="E31" s="212">
        <v>137.19999999999999</v>
      </c>
      <c r="F31" s="5">
        <v>54.16</v>
      </c>
      <c r="G31" t="s">
        <v>19</v>
      </c>
      <c r="H31" s="209">
        <v>2.6200000000000003E-4</v>
      </c>
      <c r="I31" s="210">
        <v>2.6200000000000003E-4</v>
      </c>
      <c r="J31" s="213">
        <v>99020</v>
      </c>
      <c r="K31" s="214">
        <v>25.9</v>
      </c>
      <c r="L31" s="5">
        <v>58.86</v>
      </c>
    </row>
    <row r="32" spans="1:12">
      <c r="A32">
        <v>24</v>
      </c>
      <c r="B32" s="207">
        <v>1.4649999999999999E-3</v>
      </c>
      <c r="C32" s="208">
        <v>1.464E-3</v>
      </c>
      <c r="D32" s="211">
        <v>98101.8</v>
      </c>
      <c r="E32" s="212">
        <v>143.6</v>
      </c>
      <c r="F32" s="5">
        <v>53.23</v>
      </c>
      <c r="G32" t="s">
        <v>19</v>
      </c>
      <c r="H32" s="209">
        <v>3.4299999999999999E-4</v>
      </c>
      <c r="I32" s="210">
        <v>3.4200000000000002E-4</v>
      </c>
      <c r="J32" s="213">
        <v>98994.1</v>
      </c>
      <c r="K32" s="214">
        <v>33.9</v>
      </c>
      <c r="L32" s="5">
        <v>57.88</v>
      </c>
    </row>
    <row r="33" spans="1:12">
      <c r="A33">
        <v>25</v>
      </c>
      <c r="B33" s="207">
        <v>8.5099999999999998E-4</v>
      </c>
      <c r="C33" s="208">
        <v>8.5099999999999998E-4</v>
      </c>
      <c r="D33" s="211">
        <v>97958.2</v>
      </c>
      <c r="E33" s="212">
        <v>83.3</v>
      </c>
      <c r="F33" s="5">
        <v>52.31</v>
      </c>
      <c r="G33" t="s">
        <v>19</v>
      </c>
      <c r="H33" s="209">
        <v>8.6000000000000003E-5</v>
      </c>
      <c r="I33" s="210">
        <v>8.6000000000000003E-5</v>
      </c>
      <c r="J33" s="213">
        <v>98960.2</v>
      </c>
      <c r="K33" s="214">
        <v>8.5</v>
      </c>
      <c r="L33" s="5">
        <v>56.9</v>
      </c>
    </row>
    <row r="34" spans="1:12">
      <c r="A34">
        <v>26</v>
      </c>
      <c r="B34" s="207">
        <v>9.0200000000000002E-4</v>
      </c>
      <c r="C34" s="208">
        <v>9.0200000000000002E-4</v>
      </c>
      <c r="D34" s="211">
        <v>97874.9</v>
      </c>
      <c r="E34" s="212">
        <v>88.2</v>
      </c>
      <c r="F34" s="5">
        <v>51.35</v>
      </c>
      <c r="G34" t="s">
        <v>19</v>
      </c>
      <c r="H34" s="209">
        <v>1.74E-4</v>
      </c>
      <c r="I34" s="210">
        <v>1.74E-4</v>
      </c>
      <c r="J34" s="213">
        <v>98951.7</v>
      </c>
      <c r="K34" s="214">
        <v>17.3</v>
      </c>
      <c r="L34" s="5">
        <v>55.9</v>
      </c>
    </row>
    <row r="35" spans="1:12">
      <c r="A35">
        <v>27</v>
      </c>
      <c r="B35" s="207">
        <v>9.3499999999999996E-4</v>
      </c>
      <c r="C35" s="208">
        <v>9.3400000000000004E-4</v>
      </c>
      <c r="D35" s="211">
        <v>97786.7</v>
      </c>
      <c r="E35" s="212">
        <v>91.4</v>
      </c>
      <c r="F35" s="5">
        <v>50.4</v>
      </c>
      <c r="G35" t="s">
        <v>19</v>
      </c>
      <c r="H35" s="209">
        <v>5.3399999999999997E-4</v>
      </c>
      <c r="I35" s="210">
        <v>5.3399999999999997E-4</v>
      </c>
      <c r="J35" s="213">
        <v>98934.399999999994</v>
      </c>
      <c r="K35" s="214">
        <v>52.8</v>
      </c>
      <c r="L35" s="5">
        <v>54.91</v>
      </c>
    </row>
    <row r="36" spans="1:12">
      <c r="A36">
        <v>28</v>
      </c>
      <c r="B36" s="207">
        <v>1.2110000000000001E-3</v>
      </c>
      <c r="C36" s="208">
        <v>1.2099999999999999E-3</v>
      </c>
      <c r="D36" s="211">
        <v>97695.3</v>
      </c>
      <c r="E36" s="212">
        <v>118.2</v>
      </c>
      <c r="F36" s="5">
        <v>49.45</v>
      </c>
      <c r="G36" t="s">
        <v>19</v>
      </c>
      <c r="H36" s="209">
        <v>1.8000000000000001E-4</v>
      </c>
      <c r="I36" s="210">
        <v>1.8000000000000001E-4</v>
      </c>
      <c r="J36" s="213">
        <v>98881.600000000006</v>
      </c>
      <c r="K36" s="214">
        <v>17.8</v>
      </c>
      <c r="L36" s="5">
        <v>53.94</v>
      </c>
    </row>
    <row r="37" spans="1:12">
      <c r="A37">
        <v>29</v>
      </c>
      <c r="B37" s="207">
        <v>1.0009999999999999E-3</v>
      </c>
      <c r="C37" s="208">
        <v>1.0009999999999999E-3</v>
      </c>
      <c r="D37" s="211">
        <v>97577.1</v>
      </c>
      <c r="E37" s="212">
        <v>97.6</v>
      </c>
      <c r="F37" s="5">
        <v>48.51</v>
      </c>
      <c r="G37" t="s">
        <v>19</v>
      </c>
      <c r="H37" s="209">
        <v>2.6600000000000001E-4</v>
      </c>
      <c r="I37" s="210">
        <v>2.6600000000000001E-4</v>
      </c>
      <c r="J37" s="213">
        <v>98863.8</v>
      </c>
      <c r="K37" s="214">
        <v>26.3</v>
      </c>
      <c r="L37" s="5">
        <v>52.95</v>
      </c>
    </row>
    <row r="38" spans="1:12">
      <c r="A38">
        <v>30</v>
      </c>
      <c r="B38" s="207">
        <v>1.3569999999999999E-3</v>
      </c>
      <c r="C38" s="208">
        <v>1.356E-3</v>
      </c>
      <c r="D38" s="211">
        <v>97479.5</v>
      </c>
      <c r="E38" s="212">
        <v>132.19999999999999</v>
      </c>
      <c r="F38" s="5">
        <v>47.55</v>
      </c>
      <c r="G38" t="s">
        <v>19</v>
      </c>
      <c r="H38" s="209">
        <v>5.2700000000000002E-4</v>
      </c>
      <c r="I38" s="210">
        <v>5.2700000000000002E-4</v>
      </c>
      <c r="J38" s="213">
        <v>98837.5</v>
      </c>
      <c r="K38" s="214">
        <v>52.1</v>
      </c>
      <c r="L38" s="5">
        <v>51.97</v>
      </c>
    </row>
    <row r="39" spans="1:12">
      <c r="A39">
        <v>31</v>
      </c>
      <c r="B39" s="207">
        <v>1.74E-3</v>
      </c>
      <c r="C39" s="208">
        <v>1.7390000000000001E-3</v>
      </c>
      <c r="D39" s="211">
        <v>97347.3</v>
      </c>
      <c r="E39" s="212">
        <v>169.2</v>
      </c>
      <c r="F39" s="5">
        <v>46.62</v>
      </c>
      <c r="G39" t="s">
        <v>19</v>
      </c>
      <c r="H39" s="209">
        <v>2.5099999999999998E-4</v>
      </c>
      <c r="I39" s="210">
        <v>2.5099999999999998E-4</v>
      </c>
      <c r="J39" s="213">
        <v>98785.4</v>
      </c>
      <c r="K39" s="214">
        <v>24.8</v>
      </c>
      <c r="L39" s="5">
        <v>50.99</v>
      </c>
    </row>
    <row r="40" spans="1:12">
      <c r="A40">
        <v>32</v>
      </c>
      <c r="B40" s="207">
        <v>1.072E-3</v>
      </c>
      <c r="C40" s="208">
        <v>1.0709999999999999E-3</v>
      </c>
      <c r="D40" s="211">
        <v>97178.1</v>
      </c>
      <c r="E40" s="212">
        <v>104.1</v>
      </c>
      <c r="F40" s="5">
        <v>45.7</v>
      </c>
      <c r="G40" t="s">
        <v>19</v>
      </c>
      <c r="H40" s="209">
        <v>5.5800000000000001E-4</v>
      </c>
      <c r="I40" s="210">
        <v>5.5800000000000001E-4</v>
      </c>
      <c r="J40" s="213">
        <v>98760.5</v>
      </c>
      <c r="K40" s="214">
        <v>55.1</v>
      </c>
      <c r="L40" s="5">
        <v>50.01</v>
      </c>
    </row>
    <row r="41" spans="1:12">
      <c r="A41">
        <v>33</v>
      </c>
      <c r="B41" s="207">
        <v>1.4549999999999999E-3</v>
      </c>
      <c r="C41" s="208">
        <v>1.454E-3</v>
      </c>
      <c r="D41" s="211">
        <v>97074</v>
      </c>
      <c r="E41" s="212">
        <v>141.19999999999999</v>
      </c>
      <c r="F41" s="5">
        <v>44.75</v>
      </c>
      <c r="G41" t="s">
        <v>19</v>
      </c>
      <c r="H41" s="209">
        <v>3.1700000000000001E-4</v>
      </c>
      <c r="I41" s="210">
        <v>3.1700000000000001E-4</v>
      </c>
      <c r="J41" s="213">
        <v>98705.4</v>
      </c>
      <c r="K41" s="214">
        <v>31.3</v>
      </c>
      <c r="L41" s="5">
        <v>49.03</v>
      </c>
    </row>
    <row r="42" spans="1:12">
      <c r="A42">
        <v>34</v>
      </c>
      <c r="B42" s="207">
        <v>7.1699999999999997E-4</v>
      </c>
      <c r="C42" s="208">
        <v>7.1699999999999997E-4</v>
      </c>
      <c r="D42" s="211">
        <v>96932.800000000003</v>
      </c>
      <c r="E42" s="212">
        <v>69.5</v>
      </c>
      <c r="F42" s="5">
        <v>43.81</v>
      </c>
      <c r="G42" t="s">
        <v>19</v>
      </c>
      <c r="H42" s="209">
        <v>4.5899999999999999E-4</v>
      </c>
      <c r="I42" s="210">
        <v>4.5899999999999999E-4</v>
      </c>
      <c r="J42" s="213">
        <v>98674.1</v>
      </c>
      <c r="K42" s="214">
        <v>45.2</v>
      </c>
      <c r="L42" s="5">
        <v>48.05</v>
      </c>
    </row>
    <row r="43" spans="1:12">
      <c r="A43">
        <v>35</v>
      </c>
      <c r="B43" s="207">
        <v>1.0280000000000001E-3</v>
      </c>
      <c r="C43" s="208">
        <v>1.0269999999999999E-3</v>
      </c>
      <c r="D43" s="211">
        <v>96863.3</v>
      </c>
      <c r="E43" s="212">
        <v>99.5</v>
      </c>
      <c r="F43" s="5">
        <v>42.84</v>
      </c>
      <c r="G43" t="s">
        <v>19</v>
      </c>
      <c r="H43" s="209">
        <v>9.19E-4</v>
      </c>
      <c r="I43" s="210">
        <v>9.1799999999999998E-4</v>
      </c>
      <c r="J43" s="213">
        <v>98628.9</v>
      </c>
      <c r="K43" s="214">
        <v>90.6</v>
      </c>
      <c r="L43" s="5">
        <v>47.07</v>
      </c>
    </row>
    <row r="44" spans="1:12">
      <c r="A44">
        <v>36</v>
      </c>
      <c r="B44" s="207">
        <v>1.498E-3</v>
      </c>
      <c r="C44" s="208">
        <v>1.4970000000000001E-3</v>
      </c>
      <c r="D44" s="211">
        <v>96763.8</v>
      </c>
      <c r="E44" s="212">
        <v>144.80000000000001</v>
      </c>
      <c r="F44" s="5">
        <v>41.89</v>
      </c>
      <c r="G44" t="s">
        <v>19</v>
      </c>
      <c r="H44" s="209">
        <v>5.2999999999999998E-4</v>
      </c>
      <c r="I44" s="210">
        <v>5.2999999999999998E-4</v>
      </c>
      <c r="J44" s="213">
        <v>98538.3</v>
      </c>
      <c r="K44" s="214">
        <v>52.2</v>
      </c>
      <c r="L44" s="5">
        <v>46.11</v>
      </c>
    </row>
    <row r="45" spans="1:12">
      <c r="A45">
        <v>37</v>
      </c>
      <c r="B45" s="207">
        <v>1.9250000000000001E-3</v>
      </c>
      <c r="C45" s="208">
        <v>1.923E-3</v>
      </c>
      <c r="D45" s="211">
        <v>96619</v>
      </c>
      <c r="E45" s="212">
        <v>185.8</v>
      </c>
      <c r="F45" s="5">
        <v>40.950000000000003</v>
      </c>
      <c r="G45" t="s">
        <v>19</v>
      </c>
      <c r="H45" s="209">
        <v>7.5000000000000002E-4</v>
      </c>
      <c r="I45" s="210">
        <v>7.5000000000000002E-4</v>
      </c>
      <c r="J45" s="213">
        <v>98486.1</v>
      </c>
      <c r="K45" s="214">
        <v>73.900000000000006</v>
      </c>
      <c r="L45" s="5">
        <v>45.14</v>
      </c>
    </row>
    <row r="46" spans="1:12">
      <c r="A46">
        <v>38</v>
      </c>
      <c r="B46" s="207">
        <v>1.627E-3</v>
      </c>
      <c r="C46" s="208">
        <v>1.6249999999999999E-3</v>
      </c>
      <c r="D46" s="211">
        <v>96433.2</v>
      </c>
      <c r="E46" s="212">
        <v>156.69999999999999</v>
      </c>
      <c r="F46" s="5">
        <v>40.03</v>
      </c>
      <c r="G46" t="s">
        <v>19</v>
      </c>
      <c r="H46" s="209">
        <v>7.4600000000000003E-4</v>
      </c>
      <c r="I46" s="210">
        <v>7.45E-4</v>
      </c>
      <c r="J46" s="213">
        <v>98412.2</v>
      </c>
      <c r="K46" s="214">
        <v>73.400000000000006</v>
      </c>
      <c r="L46" s="5">
        <v>44.17</v>
      </c>
    </row>
    <row r="47" spans="1:12">
      <c r="A47">
        <v>39</v>
      </c>
      <c r="B47" s="207">
        <v>1.3630000000000001E-3</v>
      </c>
      <c r="C47" s="208">
        <v>1.3619999999999999E-3</v>
      </c>
      <c r="D47" s="211">
        <v>96276.5</v>
      </c>
      <c r="E47" s="212">
        <v>131.1</v>
      </c>
      <c r="F47" s="5">
        <v>39.090000000000003</v>
      </c>
      <c r="G47" t="s">
        <v>19</v>
      </c>
      <c r="H47" s="209">
        <v>8.1899999999999996E-4</v>
      </c>
      <c r="I47" s="210">
        <v>8.1899999999999996E-4</v>
      </c>
      <c r="J47" s="213">
        <v>98338.8</v>
      </c>
      <c r="K47" s="214">
        <v>80.5</v>
      </c>
      <c r="L47" s="5">
        <v>43.2</v>
      </c>
    </row>
    <row r="48" spans="1:12">
      <c r="A48">
        <v>40</v>
      </c>
      <c r="B48" s="207">
        <v>1.438E-3</v>
      </c>
      <c r="C48" s="208">
        <v>1.4369999999999999E-3</v>
      </c>
      <c r="D48" s="211">
        <v>96145.4</v>
      </c>
      <c r="E48" s="212">
        <v>138.1</v>
      </c>
      <c r="F48" s="5">
        <v>38.14</v>
      </c>
      <c r="G48" t="s">
        <v>19</v>
      </c>
      <c r="H48" s="209">
        <v>5.8500000000000002E-4</v>
      </c>
      <c r="I48" s="210">
        <v>5.8500000000000002E-4</v>
      </c>
      <c r="J48" s="213">
        <v>98258.3</v>
      </c>
      <c r="K48" s="214">
        <v>57.4</v>
      </c>
      <c r="L48" s="5">
        <v>42.24</v>
      </c>
    </row>
    <row r="49" spans="1:12">
      <c r="A49">
        <v>41</v>
      </c>
      <c r="B49" s="207">
        <v>1.4519999999999999E-3</v>
      </c>
      <c r="C49" s="208">
        <v>1.451E-3</v>
      </c>
      <c r="D49" s="211">
        <v>96007.2</v>
      </c>
      <c r="E49" s="212">
        <v>139.30000000000001</v>
      </c>
      <c r="F49" s="5">
        <v>37.200000000000003</v>
      </c>
      <c r="G49" t="s">
        <v>19</v>
      </c>
      <c r="H49" s="209">
        <v>8.1300000000000003E-4</v>
      </c>
      <c r="I49" s="210">
        <v>8.1300000000000003E-4</v>
      </c>
      <c r="J49" s="213">
        <v>98200.9</v>
      </c>
      <c r="K49" s="214">
        <v>79.8</v>
      </c>
      <c r="L49" s="5">
        <v>41.26</v>
      </c>
    </row>
    <row r="50" spans="1:12">
      <c r="A50">
        <v>42</v>
      </c>
      <c r="B50" s="207">
        <v>1.714E-3</v>
      </c>
      <c r="C50" s="208">
        <v>1.712E-3</v>
      </c>
      <c r="D50" s="211">
        <v>95867.9</v>
      </c>
      <c r="E50" s="212">
        <v>164.2</v>
      </c>
      <c r="F50" s="5">
        <v>36.25</v>
      </c>
      <c r="G50" t="s">
        <v>19</v>
      </c>
      <c r="H50" s="209">
        <v>1.2340000000000001E-3</v>
      </c>
      <c r="I50" s="210">
        <v>1.2329999999999999E-3</v>
      </c>
      <c r="J50" s="213">
        <v>98121</v>
      </c>
      <c r="K50" s="214">
        <v>121</v>
      </c>
      <c r="L50" s="5">
        <v>40.299999999999997</v>
      </c>
    </row>
    <row r="51" spans="1:12">
      <c r="A51">
        <v>43</v>
      </c>
      <c r="B51" s="207">
        <v>1.9530000000000001E-3</v>
      </c>
      <c r="C51" s="208">
        <v>1.951E-3</v>
      </c>
      <c r="D51" s="211">
        <v>95703.8</v>
      </c>
      <c r="E51" s="212">
        <v>186.7</v>
      </c>
      <c r="F51" s="5">
        <v>35.31</v>
      </c>
      <c r="G51" t="s">
        <v>19</v>
      </c>
      <c r="H51" s="209">
        <v>1.3209999999999999E-3</v>
      </c>
      <c r="I51" s="210">
        <v>1.32E-3</v>
      </c>
      <c r="J51" s="213">
        <v>98000.1</v>
      </c>
      <c r="K51" s="214">
        <v>129.4</v>
      </c>
      <c r="L51" s="5">
        <v>39.340000000000003</v>
      </c>
    </row>
    <row r="52" spans="1:12">
      <c r="A52">
        <v>44</v>
      </c>
      <c r="B52" s="207">
        <v>2.4329999999999998E-3</v>
      </c>
      <c r="C52" s="208">
        <v>2.4299999999999999E-3</v>
      </c>
      <c r="D52" s="211">
        <v>95517.1</v>
      </c>
      <c r="E52" s="212">
        <v>232.1</v>
      </c>
      <c r="F52" s="5">
        <v>34.380000000000003</v>
      </c>
      <c r="G52" t="s">
        <v>19</v>
      </c>
      <c r="H52" s="209">
        <v>1.5009999999999999E-3</v>
      </c>
      <c r="I52" s="210">
        <v>1.4989999999999999E-3</v>
      </c>
      <c r="J52" s="213">
        <v>97870.7</v>
      </c>
      <c r="K52" s="214">
        <v>146.80000000000001</v>
      </c>
      <c r="L52" s="5">
        <v>38.4</v>
      </c>
    </row>
    <row r="53" spans="1:12">
      <c r="A53">
        <v>45</v>
      </c>
      <c r="B53" s="207">
        <v>2.6900000000000001E-3</v>
      </c>
      <c r="C53" s="208">
        <v>2.686E-3</v>
      </c>
      <c r="D53" s="211">
        <v>95284.9</v>
      </c>
      <c r="E53" s="212">
        <v>255.9</v>
      </c>
      <c r="F53" s="5">
        <v>33.46</v>
      </c>
      <c r="G53" t="s">
        <v>19</v>
      </c>
      <c r="H53" s="209">
        <v>1.7080000000000001E-3</v>
      </c>
      <c r="I53" s="210">
        <v>1.707E-3</v>
      </c>
      <c r="J53" s="213">
        <v>97724</v>
      </c>
      <c r="K53" s="214">
        <v>166.8</v>
      </c>
      <c r="L53" s="5">
        <v>37.450000000000003</v>
      </c>
    </row>
    <row r="54" spans="1:12">
      <c r="A54">
        <v>46</v>
      </c>
      <c r="B54" s="207">
        <v>3.16E-3</v>
      </c>
      <c r="C54" s="208">
        <v>3.1549999999999998E-3</v>
      </c>
      <c r="D54" s="211">
        <v>95029</v>
      </c>
      <c r="E54" s="212">
        <v>299.8</v>
      </c>
      <c r="F54" s="5">
        <v>32.549999999999997</v>
      </c>
      <c r="G54" t="s">
        <v>19</v>
      </c>
      <c r="H54" s="209">
        <v>1.093E-3</v>
      </c>
      <c r="I54" s="210">
        <v>1.0920000000000001E-3</v>
      </c>
      <c r="J54" s="213">
        <v>97557.2</v>
      </c>
      <c r="K54" s="214">
        <v>106.6</v>
      </c>
      <c r="L54" s="5">
        <v>36.520000000000003</v>
      </c>
    </row>
    <row r="55" spans="1:12">
      <c r="A55">
        <v>47</v>
      </c>
      <c r="B55" s="207">
        <v>3.7720000000000002E-3</v>
      </c>
      <c r="C55" s="208">
        <v>3.7650000000000001E-3</v>
      </c>
      <c r="D55" s="211">
        <v>94729.2</v>
      </c>
      <c r="E55" s="212">
        <v>356.6</v>
      </c>
      <c r="F55" s="5">
        <v>31.65</v>
      </c>
      <c r="G55" t="s">
        <v>19</v>
      </c>
      <c r="H55" s="209">
        <v>1.359E-3</v>
      </c>
      <c r="I55" s="210">
        <v>1.358E-3</v>
      </c>
      <c r="J55" s="213">
        <v>97450.6</v>
      </c>
      <c r="K55" s="214">
        <v>132.30000000000001</v>
      </c>
      <c r="L55" s="5">
        <v>35.56</v>
      </c>
    </row>
    <row r="56" spans="1:12">
      <c r="A56">
        <v>48</v>
      </c>
      <c r="B56" s="207">
        <v>3.0860000000000002E-3</v>
      </c>
      <c r="C56" s="208">
        <v>3.0820000000000001E-3</v>
      </c>
      <c r="D56" s="211">
        <v>94372.5</v>
      </c>
      <c r="E56" s="212">
        <v>290.8</v>
      </c>
      <c r="F56" s="5">
        <v>30.77</v>
      </c>
      <c r="G56" t="s">
        <v>19</v>
      </c>
      <c r="H56" s="209">
        <v>2.2109999999999999E-3</v>
      </c>
      <c r="I56" s="210">
        <v>2.2079999999999999E-3</v>
      </c>
      <c r="J56" s="213">
        <v>97318.3</v>
      </c>
      <c r="K56" s="214">
        <v>214.9</v>
      </c>
      <c r="L56" s="5">
        <v>34.6</v>
      </c>
    </row>
    <row r="57" spans="1:12">
      <c r="A57">
        <v>49</v>
      </c>
      <c r="B57" s="207">
        <v>3.689E-3</v>
      </c>
      <c r="C57" s="208">
        <v>3.6830000000000001E-3</v>
      </c>
      <c r="D57" s="211">
        <v>94081.7</v>
      </c>
      <c r="E57" s="212">
        <v>346.5</v>
      </c>
      <c r="F57" s="5">
        <v>29.86</v>
      </c>
      <c r="G57" t="s">
        <v>19</v>
      </c>
      <c r="H57" s="209">
        <v>2.3119999999999998E-3</v>
      </c>
      <c r="I57" s="210">
        <v>2.3089999999999999E-3</v>
      </c>
      <c r="J57" s="213">
        <v>97103.4</v>
      </c>
      <c r="K57" s="214">
        <v>224.2</v>
      </c>
      <c r="L57" s="5">
        <v>33.68</v>
      </c>
    </row>
    <row r="58" spans="1:12">
      <c r="A58">
        <v>50</v>
      </c>
      <c r="B58" s="207">
        <v>4.6480000000000002E-3</v>
      </c>
      <c r="C58" s="208">
        <v>4.6369999999999996E-3</v>
      </c>
      <c r="D58" s="211">
        <v>93735.2</v>
      </c>
      <c r="E58" s="212">
        <v>434.6</v>
      </c>
      <c r="F58" s="5">
        <v>28.97</v>
      </c>
      <c r="G58" t="s">
        <v>19</v>
      </c>
      <c r="H58" s="209">
        <v>3.1580000000000002E-3</v>
      </c>
      <c r="I58" s="210">
        <v>3.153E-3</v>
      </c>
      <c r="J58" s="213">
        <v>96879.1</v>
      </c>
      <c r="K58" s="214">
        <v>305.5</v>
      </c>
      <c r="L58" s="5">
        <v>32.76</v>
      </c>
    </row>
    <row r="59" spans="1:12">
      <c r="A59">
        <v>51</v>
      </c>
      <c r="B59" s="207">
        <v>3.9500000000000004E-3</v>
      </c>
      <c r="C59" s="208">
        <v>3.9420000000000002E-3</v>
      </c>
      <c r="D59" s="211">
        <v>93300.6</v>
      </c>
      <c r="E59" s="212">
        <v>367.8</v>
      </c>
      <c r="F59" s="5">
        <v>28.1</v>
      </c>
      <c r="G59" t="s">
        <v>19</v>
      </c>
      <c r="H59" s="209">
        <v>2.7910000000000001E-3</v>
      </c>
      <c r="I59" s="210">
        <v>2.787E-3</v>
      </c>
      <c r="J59" s="213">
        <v>96573.6</v>
      </c>
      <c r="K59" s="214">
        <v>269.2</v>
      </c>
      <c r="L59" s="5">
        <v>31.86</v>
      </c>
    </row>
    <row r="60" spans="1:12">
      <c r="A60">
        <v>52</v>
      </c>
      <c r="B60" s="207">
        <v>4.8529999999999997E-3</v>
      </c>
      <c r="C60" s="208">
        <v>4.8419999999999999E-3</v>
      </c>
      <c r="D60" s="211">
        <v>92932.800000000003</v>
      </c>
      <c r="E60" s="212">
        <v>449.9</v>
      </c>
      <c r="F60" s="5">
        <v>27.21</v>
      </c>
      <c r="G60" t="s">
        <v>19</v>
      </c>
      <c r="H60" s="209">
        <v>3.7859999999999999E-3</v>
      </c>
      <c r="I60" s="210">
        <v>3.7780000000000001E-3</v>
      </c>
      <c r="J60" s="213">
        <v>96304.4</v>
      </c>
      <c r="K60" s="214">
        <v>363.9</v>
      </c>
      <c r="L60" s="5">
        <v>30.95</v>
      </c>
    </row>
    <row r="61" spans="1:12">
      <c r="A61">
        <v>53</v>
      </c>
      <c r="B61" s="207">
        <v>5.4010000000000004E-3</v>
      </c>
      <c r="C61" s="208">
        <v>5.3860000000000002E-3</v>
      </c>
      <c r="D61" s="211">
        <v>92482.8</v>
      </c>
      <c r="E61" s="212">
        <v>498.1</v>
      </c>
      <c r="F61" s="5">
        <v>26.34</v>
      </c>
      <c r="G61" t="s">
        <v>19</v>
      </c>
      <c r="H61" s="209">
        <v>2.3869999999999998E-3</v>
      </c>
      <c r="I61" s="210">
        <v>2.385E-3</v>
      </c>
      <c r="J61" s="213">
        <v>95940.6</v>
      </c>
      <c r="K61" s="214">
        <v>228.8</v>
      </c>
      <c r="L61" s="5">
        <v>30.06</v>
      </c>
    </row>
    <row r="62" spans="1:12">
      <c r="A62">
        <v>54</v>
      </c>
      <c r="B62" s="207">
        <v>5.5960000000000003E-3</v>
      </c>
      <c r="C62" s="208">
        <v>5.5799999999999999E-3</v>
      </c>
      <c r="D62" s="211">
        <v>91984.7</v>
      </c>
      <c r="E62" s="212">
        <v>513.29999999999995</v>
      </c>
      <c r="F62" s="5">
        <v>25.48</v>
      </c>
      <c r="G62" t="s">
        <v>19</v>
      </c>
      <c r="H62" s="209">
        <v>2.3760000000000001E-3</v>
      </c>
      <c r="I62" s="210">
        <v>2.3730000000000001E-3</v>
      </c>
      <c r="J62" s="213">
        <v>95711.8</v>
      </c>
      <c r="K62" s="214">
        <v>227.1</v>
      </c>
      <c r="L62" s="5">
        <v>29.13</v>
      </c>
    </row>
    <row r="63" spans="1:12">
      <c r="A63">
        <v>55</v>
      </c>
      <c r="B63" s="207">
        <v>5.5310000000000003E-3</v>
      </c>
      <c r="C63" s="208">
        <v>5.5160000000000001E-3</v>
      </c>
      <c r="D63" s="211">
        <v>91471.4</v>
      </c>
      <c r="E63" s="212">
        <v>504.6</v>
      </c>
      <c r="F63" s="5">
        <v>24.62</v>
      </c>
      <c r="G63" t="s">
        <v>19</v>
      </c>
      <c r="H63" s="209">
        <v>3.5430000000000001E-3</v>
      </c>
      <c r="I63" s="210">
        <v>3.5370000000000002E-3</v>
      </c>
      <c r="J63" s="213">
        <v>95484.6</v>
      </c>
      <c r="K63" s="214">
        <v>337.7</v>
      </c>
      <c r="L63" s="5">
        <v>28.2</v>
      </c>
    </row>
    <row r="64" spans="1:12">
      <c r="A64">
        <v>56</v>
      </c>
      <c r="B64" s="207">
        <v>7.2100000000000003E-3</v>
      </c>
      <c r="C64" s="208">
        <v>7.1840000000000003E-3</v>
      </c>
      <c r="D64" s="211">
        <v>90966.8</v>
      </c>
      <c r="E64" s="212">
        <v>653.5</v>
      </c>
      <c r="F64" s="5">
        <v>23.76</v>
      </c>
      <c r="G64" t="s">
        <v>19</v>
      </c>
      <c r="H64" s="209">
        <v>4.4099999999999999E-3</v>
      </c>
      <c r="I64" s="210">
        <v>4.4010000000000004E-3</v>
      </c>
      <c r="J64" s="213">
        <v>95146.9</v>
      </c>
      <c r="K64" s="214">
        <v>418.7</v>
      </c>
      <c r="L64" s="5">
        <v>27.3</v>
      </c>
    </row>
    <row r="65" spans="1:12">
      <c r="A65">
        <v>57</v>
      </c>
      <c r="B65" s="207">
        <v>8.4060000000000003E-3</v>
      </c>
      <c r="C65" s="208">
        <v>8.371E-3</v>
      </c>
      <c r="D65" s="211">
        <v>90313.3</v>
      </c>
      <c r="E65" s="212">
        <v>756</v>
      </c>
      <c r="F65" s="5">
        <v>22.93</v>
      </c>
      <c r="G65" t="s">
        <v>19</v>
      </c>
      <c r="H65" s="209">
        <v>5.1450000000000003E-3</v>
      </c>
      <c r="I65" s="210">
        <v>5.1320000000000003E-3</v>
      </c>
      <c r="J65" s="213">
        <v>94728.2</v>
      </c>
      <c r="K65" s="214">
        <v>486.2</v>
      </c>
      <c r="L65" s="5">
        <v>26.42</v>
      </c>
    </row>
    <row r="66" spans="1:12">
      <c r="A66">
        <v>58</v>
      </c>
      <c r="B66" s="207">
        <v>7.3699999999999998E-3</v>
      </c>
      <c r="C66" s="208">
        <v>7.3429999999999997E-3</v>
      </c>
      <c r="D66" s="211">
        <v>89557.3</v>
      </c>
      <c r="E66" s="212">
        <v>657.7</v>
      </c>
      <c r="F66" s="5">
        <v>22.12</v>
      </c>
      <c r="G66" t="s">
        <v>19</v>
      </c>
      <c r="H66" s="209">
        <v>6.025E-3</v>
      </c>
      <c r="I66" s="210">
        <v>6.0070000000000002E-3</v>
      </c>
      <c r="J66" s="213">
        <v>94242.1</v>
      </c>
      <c r="K66" s="214">
        <v>566.1</v>
      </c>
      <c r="L66" s="5">
        <v>25.55</v>
      </c>
    </row>
    <row r="67" spans="1:12">
      <c r="A67">
        <v>59</v>
      </c>
      <c r="B67" s="207">
        <v>8.2939999999999993E-3</v>
      </c>
      <c r="C67" s="208">
        <v>8.26E-3</v>
      </c>
      <c r="D67" s="211">
        <v>88899.7</v>
      </c>
      <c r="E67" s="212">
        <v>734.3</v>
      </c>
      <c r="F67" s="5">
        <v>21.28</v>
      </c>
      <c r="G67" t="s">
        <v>19</v>
      </c>
      <c r="H67" s="209">
        <v>4.627E-3</v>
      </c>
      <c r="I67" s="210">
        <v>4.6160000000000003E-3</v>
      </c>
      <c r="J67" s="213">
        <v>93676</v>
      </c>
      <c r="K67" s="214">
        <v>432.5</v>
      </c>
      <c r="L67" s="5">
        <v>24.7</v>
      </c>
    </row>
    <row r="68" spans="1:12">
      <c r="A68">
        <v>60</v>
      </c>
      <c r="B68" s="207">
        <v>1.0899000000000001E-2</v>
      </c>
      <c r="C68" s="208">
        <v>1.0840000000000001E-2</v>
      </c>
      <c r="D68" s="211">
        <v>88165.4</v>
      </c>
      <c r="E68" s="212">
        <v>955.7</v>
      </c>
      <c r="F68" s="5">
        <v>20.45</v>
      </c>
      <c r="G68" t="s">
        <v>19</v>
      </c>
      <c r="H68" s="209">
        <v>5.9249999999999997E-3</v>
      </c>
      <c r="I68" s="210">
        <v>5.9069999999999999E-3</v>
      </c>
      <c r="J68" s="213">
        <v>93243.5</v>
      </c>
      <c r="K68" s="214">
        <v>550.79999999999995</v>
      </c>
      <c r="L68" s="5">
        <v>23.81</v>
      </c>
    </row>
    <row r="69" spans="1:12">
      <c r="A69">
        <v>61</v>
      </c>
      <c r="B69" s="207">
        <v>1.0907999999999999E-2</v>
      </c>
      <c r="C69" s="208">
        <v>1.0848999999999999E-2</v>
      </c>
      <c r="D69" s="211">
        <v>87209.600000000006</v>
      </c>
      <c r="E69" s="212">
        <v>946.1</v>
      </c>
      <c r="F69" s="5">
        <v>19.670000000000002</v>
      </c>
      <c r="G69" t="s">
        <v>19</v>
      </c>
      <c r="H69" s="209">
        <v>6.7070000000000003E-3</v>
      </c>
      <c r="I69" s="210">
        <v>6.685E-3</v>
      </c>
      <c r="J69" s="213">
        <v>92692.7</v>
      </c>
      <c r="K69" s="214">
        <v>619.6</v>
      </c>
      <c r="L69" s="5">
        <v>22.95</v>
      </c>
    </row>
    <row r="70" spans="1:12">
      <c r="A70">
        <v>62</v>
      </c>
      <c r="B70" s="207">
        <v>1.2874E-2</v>
      </c>
      <c r="C70" s="208">
        <v>1.2792E-2</v>
      </c>
      <c r="D70" s="211">
        <v>86263.5</v>
      </c>
      <c r="E70" s="212">
        <v>1103.5</v>
      </c>
      <c r="F70" s="5">
        <v>18.88</v>
      </c>
      <c r="G70" t="s">
        <v>19</v>
      </c>
      <c r="H70" s="209">
        <v>7.2500000000000004E-3</v>
      </c>
      <c r="I70" s="210">
        <v>7.2240000000000004E-3</v>
      </c>
      <c r="J70" s="213">
        <v>92073.1</v>
      </c>
      <c r="K70" s="214">
        <v>665.2</v>
      </c>
      <c r="L70" s="5">
        <v>22.1</v>
      </c>
    </row>
    <row r="71" spans="1:12">
      <c r="A71">
        <v>63</v>
      </c>
      <c r="B71" s="207">
        <v>1.2552000000000001E-2</v>
      </c>
      <c r="C71" s="208">
        <v>1.2473E-2</v>
      </c>
      <c r="D71" s="211">
        <v>85160</v>
      </c>
      <c r="E71" s="212">
        <v>1062.2</v>
      </c>
      <c r="F71" s="5">
        <v>18.12</v>
      </c>
      <c r="G71" t="s">
        <v>19</v>
      </c>
      <c r="H71" s="209">
        <v>8.2450000000000006E-3</v>
      </c>
      <c r="I71" s="210">
        <v>8.2109999999999995E-3</v>
      </c>
      <c r="J71" s="213">
        <v>91407.9</v>
      </c>
      <c r="K71" s="214">
        <v>750.6</v>
      </c>
      <c r="L71" s="5">
        <v>21.26</v>
      </c>
    </row>
    <row r="72" spans="1:12">
      <c r="A72">
        <v>64</v>
      </c>
      <c r="B72" s="207">
        <v>1.8645999999999999E-2</v>
      </c>
      <c r="C72" s="208">
        <v>1.8474000000000001E-2</v>
      </c>
      <c r="D72" s="211">
        <v>84097.8</v>
      </c>
      <c r="E72" s="212">
        <v>1553.6</v>
      </c>
      <c r="F72" s="5">
        <v>17.34</v>
      </c>
      <c r="G72" t="s">
        <v>19</v>
      </c>
      <c r="H72" s="209">
        <v>8.0149999999999996E-3</v>
      </c>
      <c r="I72" s="210">
        <v>7.9830000000000005E-3</v>
      </c>
      <c r="J72" s="213">
        <v>90657.3</v>
      </c>
      <c r="K72" s="214">
        <v>723.7</v>
      </c>
      <c r="L72" s="5">
        <v>20.43</v>
      </c>
    </row>
    <row r="73" spans="1:12">
      <c r="A73">
        <v>65</v>
      </c>
      <c r="B73" s="207">
        <v>1.3638000000000001E-2</v>
      </c>
      <c r="C73" s="208">
        <v>1.3546000000000001E-2</v>
      </c>
      <c r="D73" s="211">
        <v>82544.2</v>
      </c>
      <c r="E73" s="212">
        <v>1118.0999999999999</v>
      </c>
      <c r="F73" s="5">
        <v>16.649999999999999</v>
      </c>
      <c r="G73" t="s">
        <v>19</v>
      </c>
      <c r="H73" s="209">
        <v>1.1698E-2</v>
      </c>
      <c r="I73" s="210">
        <v>1.163E-2</v>
      </c>
      <c r="J73" s="213">
        <v>89933.6</v>
      </c>
      <c r="K73" s="214">
        <v>1045.9000000000001</v>
      </c>
      <c r="L73" s="5">
        <v>19.59</v>
      </c>
    </row>
    <row r="74" spans="1:12">
      <c r="A74">
        <v>66</v>
      </c>
      <c r="B74" s="207">
        <v>1.7985999999999999E-2</v>
      </c>
      <c r="C74" s="208">
        <v>1.7826000000000002E-2</v>
      </c>
      <c r="D74" s="211">
        <v>81426.100000000006</v>
      </c>
      <c r="E74" s="212">
        <v>1451.5</v>
      </c>
      <c r="F74" s="5">
        <v>15.88</v>
      </c>
      <c r="G74" t="s">
        <v>19</v>
      </c>
      <c r="H74" s="209">
        <v>1.0257E-2</v>
      </c>
      <c r="I74" s="210">
        <v>1.0205000000000001E-2</v>
      </c>
      <c r="J74" s="213">
        <v>88887.7</v>
      </c>
      <c r="K74" s="214">
        <v>907.1</v>
      </c>
      <c r="L74" s="5">
        <v>18.82</v>
      </c>
    </row>
    <row r="75" spans="1:12">
      <c r="A75">
        <v>67</v>
      </c>
      <c r="B75" s="207">
        <v>1.7843999999999999E-2</v>
      </c>
      <c r="C75" s="208">
        <v>1.7686E-2</v>
      </c>
      <c r="D75" s="211">
        <v>79974.600000000006</v>
      </c>
      <c r="E75" s="212">
        <v>1414.4</v>
      </c>
      <c r="F75" s="5">
        <v>15.16</v>
      </c>
      <c r="G75" t="s">
        <v>19</v>
      </c>
      <c r="H75" s="209">
        <v>1.0983E-2</v>
      </c>
      <c r="I75" s="210">
        <v>1.0923E-2</v>
      </c>
      <c r="J75" s="213">
        <v>87980.6</v>
      </c>
      <c r="K75" s="214">
        <v>961</v>
      </c>
      <c r="L75" s="5">
        <v>18.010000000000002</v>
      </c>
    </row>
    <row r="76" spans="1:12">
      <c r="A76">
        <v>68</v>
      </c>
      <c r="B76" s="207">
        <v>1.9095999999999998E-2</v>
      </c>
      <c r="C76" s="208">
        <v>1.8915999999999999E-2</v>
      </c>
      <c r="D76" s="211">
        <v>78560.100000000006</v>
      </c>
      <c r="E76" s="212">
        <v>1486</v>
      </c>
      <c r="F76" s="5">
        <v>14.42</v>
      </c>
      <c r="G76" t="s">
        <v>19</v>
      </c>
      <c r="H76" s="209">
        <v>1.2096000000000001E-2</v>
      </c>
      <c r="I76" s="210">
        <v>1.2024E-2</v>
      </c>
      <c r="J76" s="213">
        <v>87019.6</v>
      </c>
      <c r="K76" s="214">
        <v>1046.3</v>
      </c>
      <c r="L76" s="5">
        <v>17.2</v>
      </c>
    </row>
    <row r="77" spans="1:12">
      <c r="A77">
        <v>69</v>
      </c>
      <c r="B77" s="207">
        <v>2.4150000000000001E-2</v>
      </c>
      <c r="C77" s="208">
        <v>2.3862000000000001E-2</v>
      </c>
      <c r="D77" s="211">
        <v>77074.100000000006</v>
      </c>
      <c r="E77" s="212">
        <v>1839.1</v>
      </c>
      <c r="F77" s="5">
        <v>13.69</v>
      </c>
      <c r="G77" t="s">
        <v>19</v>
      </c>
      <c r="H77" s="209">
        <v>1.3677E-2</v>
      </c>
      <c r="I77" s="210">
        <v>1.3584000000000001E-2</v>
      </c>
      <c r="J77" s="213">
        <v>85973.3</v>
      </c>
      <c r="K77" s="214">
        <v>1167.9000000000001</v>
      </c>
      <c r="L77" s="5">
        <v>16.399999999999999</v>
      </c>
    </row>
    <row r="78" spans="1:12">
      <c r="A78">
        <v>70</v>
      </c>
      <c r="B78" s="207">
        <v>2.3560000000000001E-2</v>
      </c>
      <c r="C78" s="208">
        <v>2.3286000000000001E-2</v>
      </c>
      <c r="D78" s="211">
        <v>75235</v>
      </c>
      <c r="E78" s="212">
        <v>1751.9</v>
      </c>
      <c r="F78" s="5">
        <v>13.01</v>
      </c>
      <c r="G78" t="s">
        <v>19</v>
      </c>
      <c r="H78" s="209">
        <v>1.5696000000000002E-2</v>
      </c>
      <c r="I78" s="210">
        <v>1.5573999999999999E-2</v>
      </c>
      <c r="J78" s="213">
        <v>84805.4</v>
      </c>
      <c r="K78" s="214">
        <v>1320.7</v>
      </c>
      <c r="L78" s="5">
        <v>15.62</v>
      </c>
    </row>
    <row r="79" spans="1:12">
      <c r="A79">
        <v>71</v>
      </c>
      <c r="B79" s="207">
        <v>3.1809999999999998E-2</v>
      </c>
      <c r="C79" s="208">
        <v>3.1312E-2</v>
      </c>
      <c r="D79" s="211">
        <v>73483.100000000006</v>
      </c>
      <c r="E79" s="212">
        <v>2300.9</v>
      </c>
      <c r="F79" s="5">
        <v>12.31</v>
      </c>
      <c r="G79" t="s">
        <v>19</v>
      </c>
      <c r="H79" s="209">
        <v>1.9009000000000002E-2</v>
      </c>
      <c r="I79" s="210">
        <v>1.883E-2</v>
      </c>
      <c r="J79" s="213">
        <v>83484.7</v>
      </c>
      <c r="K79" s="214">
        <v>1572</v>
      </c>
      <c r="L79" s="5">
        <v>14.86</v>
      </c>
    </row>
    <row r="80" spans="1:12">
      <c r="A80">
        <v>72</v>
      </c>
      <c r="B80" s="207">
        <v>3.1990999999999999E-2</v>
      </c>
      <c r="C80" s="208">
        <v>3.1487000000000001E-2</v>
      </c>
      <c r="D80" s="211">
        <v>71182.2</v>
      </c>
      <c r="E80" s="212">
        <v>2241.3000000000002</v>
      </c>
      <c r="F80" s="5">
        <v>11.69</v>
      </c>
      <c r="G80" t="s">
        <v>19</v>
      </c>
      <c r="H80" s="209">
        <v>2.308E-2</v>
      </c>
      <c r="I80" s="210">
        <v>2.2817E-2</v>
      </c>
      <c r="J80" s="213">
        <v>81912.7</v>
      </c>
      <c r="K80" s="214">
        <v>1869</v>
      </c>
      <c r="L80" s="5">
        <v>14.14</v>
      </c>
    </row>
    <row r="81" spans="1:12">
      <c r="A81">
        <v>73</v>
      </c>
      <c r="B81" s="207">
        <v>3.5438999999999998E-2</v>
      </c>
      <c r="C81" s="208">
        <v>3.4821999999999999E-2</v>
      </c>
      <c r="D81" s="211">
        <v>68940.899999999994</v>
      </c>
      <c r="E81" s="212">
        <v>2400.6</v>
      </c>
      <c r="F81" s="5">
        <v>11.05</v>
      </c>
      <c r="G81" t="s">
        <v>19</v>
      </c>
      <c r="H81" s="209">
        <v>1.9526999999999999E-2</v>
      </c>
      <c r="I81" s="210">
        <v>1.9338000000000001E-2</v>
      </c>
      <c r="J81" s="213">
        <v>80043.7</v>
      </c>
      <c r="K81" s="214">
        <v>1547.9</v>
      </c>
      <c r="L81" s="5">
        <v>13.46</v>
      </c>
    </row>
    <row r="82" spans="1:12">
      <c r="A82">
        <v>74</v>
      </c>
      <c r="B82" s="207">
        <v>4.1945999999999997E-2</v>
      </c>
      <c r="C82" s="208">
        <v>4.1085000000000003E-2</v>
      </c>
      <c r="D82" s="211">
        <v>66540.2</v>
      </c>
      <c r="E82" s="212">
        <v>2733.8</v>
      </c>
      <c r="F82" s="5">
        <v>10.44</v>
      </c>
      <c r="G82" t="s">
        <v>19</v>
      </c>
      <c r="H82" s="209">
        <v>2.4893999999999999E-2</v>
      </c>
      <c r="I82" s="210">
        <v>2.4587999999999999E-2</v>
      </c>
      <c r="J82" s="213">
        <v>78495.8</v>
      </c>
      <c r="K82" s="214">
        <v>1930</v>
      </c>
      <c r="L82" s="5">
        <v>12.71</v>
      </c>
    </row>
    <row r="83" spans="1:12">
      <c r="A83">
        <v>75</v>
      </c>
      <c r="B83" s="207">
        <v>4.8357999999999998E-2</v>
      </c>
      <c r="C83" s="208">
        <v>4.7216000000000001E-2</v>
      </c>
      <c r="D83" s="211">
        <v>63806.5</v>
      </c>
      <c r="E83" s="212">
        <v>3012.7</v>
      </c>
      <c r="F83" s="5">
        <v>9.86</v>
      </c>
      <c r="G83" t="s">
        <v>19</v>
      </c>
      <c r="H83" s="209">
        <v>2.9770000000000001E-2</v>
      </c>
      <c r="I83" s="210">
        <v>2.9333000000000001E-2</v>
      </c>
      <c r="J83" s="213">
        <v>76565.7</v>
      </c>
      <c r="K83" s="214">
        <v>2245.9</v>
      </c>
      <c r="L83" s="5">
        <v>12.02</v>
      </c>
    </row>
    <row r="84" spans="1:12">
      <c r="A84">
        <v>76</v>
      </c>
      <c r="B84" s="207">
        <v>4.6065000000000002E-2</v>
      </c>
      <c r="C84" s="208">
        <v>4.5027999999999999E-2</v>
      </c>
      <c r="D84" s="211">
        <v>60793.8</v>
      </c>
      <c r="E84" s="212">
        <v>2737.4</v>
      </c>
      <c r="F84" s="5">
        <v>9.32</v>
      </c>
      <c r="G84" t="s">
        <v>19</v>
      </c>
      <c r="H84" s="209">
        <v>3.1303999999999998E-2</v>
      </c>
      <c r="I84" s="210">
        <v>3.0821999999999999E-2</v>
      </c>
      <c r="J84" s="213">
        <v>74319.8</v>
      </c>
      <c r="K84" s="214">
        <v>2290.6999999999998</v>
      </c>
      <c r="L84" s="5">
        <v>11.37</v>
      </c>
    </row>
    <row r="85" spans="1:12">
      <c r="A85">
        <v>77</v>
      </c>
      <c r="B85" s="207">
        <v>6.3300999999999996E-2</v>
      </c>
      <c r="C85" s="208">
        <v>6.1358999999999997E-2</v>
      </c>
      <c r="D85" s="211">
        <v>58056.3</v>
      </c>
      <c r="E85" s="212">
        <v>3562.3</v>
      </c>
      <c r="F85" s="5">
        <v>8.74</v>
      </c>
      <c r="G85" t="s">
        <v>19</v>
      </c>
      <c r="H85" s="209">
        <v>3.6017E-2</v>
      </c>
      <c r="I85" s="210">
        <v>3.5379000000000001E-2</v>
      </c>
      <c r="J85" s="213">
        <v>72029.2</v>
      </c>
      <c r="K85" s="214">
        <v>2548.4</v>
      </c>
      <c r="L85" s="5">
        <v>10.71</v>
      </c>
    </row>
    <row r="86" spans="1:12">
      <c r="A86">
        <v>78</v>
      </c>
      <c r="B86" s="207">
        <v>6.7530999999999994E-2</v>
      </c>
      <c r="C86" s="208">
        <v>6.5324999999999994E-2</v>
      </c>
      <c r="D86" s="211">
        <v>54494</v>
      </c>
      <c r="E86" s="212">
        <v>3559.8</v>
      </c>
      <c r="F86" s="5">
        <v>8.2799999999999994</v>
      </c>
      <c r="G86" t="s">
        <v>19</v>
      </c>
      <c r="H86" s="209">
        <v>4.3200000000000002E-2</v>
      </c>
      <c r="I86" s="210">
        <v>4.2285999999999997E-2</v>
      </c>
      <c r="J86" s="213">
        <v>69480.800000000003</v>
      </c>
      <c r="K86" s="214">
        <v>2938.1</v>
      </c>
      <c r="L86" s="5">
        <v>10.09</v>
      </c>
    </row>
    <row r="87" spans="1:12">
      <c r="A87">
        <v>79</v>
      </c>
      <c r="B87" s="207">
        <v>6.8610000000000004E-2</v>
      </c>
      <c r="C87" s="208">
        <v>6.6335000000000005E-2</v>
      </c>
      <c r="D87" s="211">
        <v>50934.2</v>
      </c>
      <c r="E87" s="212">
        <v>3378.7</v>
      </c>
      <c r="F87" s="5">
        <v>7.82</v>
      </c>
      <c r="G87" t="s">
        <v>19</v>
      </c>
      <c r="H87" s="209">
        <v>4.6755999999999999E-2</v>
      </c>
      <c r="I87" s="210">
        <v>4.5687999999999999E-2</v>
      </c>
      <c r="J87" s="213">
        <v>66542.7</v>
      </c>
      <c r="K87" s="214">
        <v>3040.2</v>
      </c>
      <c r="L87" s="5">
        <v>9.51</v>
      </c>
    </row>
    <row r="88" spans="1:12">
      <c r="A88">
        <v>80</v>
      </c>
      <c r="B88" s="207">
        <v>8.0881999999999996E-2</v>
      </c>
      <c r="C88" s="208">
        <v>7.7739000000000003E-2</v>
      </c>
      <c r="D88" s="211">
        <v>47555.5</v>
      </c>
      <c r="E88" s="212">
        <v>3696.9</v>
      </c>
      <c r="F88" s="5">
        <v>7.34</v>
      </c>
      <c r="G88" t="s">
        <v>19</v>
      </c>
      <c r="H88" s="209">
        <v>5.3574999999999998E-2</v>
      </c>
      <c r="I88" s="210">
        <v>5.2177000000000001E-2</v>
      </c>
      <c r="J88" s="213">
        <v>63502.6</v>
      </c>
      <c r="K88" s="214">
        <v>3313.4</v>
      </c>
      <c r="L88" s="5">
        <v>8.94</v>
      </c>
    </row>
    <row r="89" spans="1:12">
      <c r="A89">
        <v>81</v>
      </c>
      <c r="B89" s="207">
        <v>8.0702999999999997E-2</v>
      </c>
      <c r="C89" s="208">
        <v>7.7573000000000003E-2</v>
      </c>
      <c r="D89" s="211">
        <v>43858.6</v>
      </c>
      <c r="E89" s="212">
        <v>3402.2</v>
      </c>
      <c r="F89" s="5">
        <v>6.92</v>
      </c>
      <c r="G89" t="s">
        <v>19</v>
      </c>
      <c r="H89" s="209">
        <v>6.1948999999999997E-2</v>
      </c>
      <c r="I89" s="210">
        <v>6.0088000000000003E-2</v>
      </c>
      <c r="J89" s="213">
        <v>60189.2</v>
      </c>
      <c r="K89" s="214">
        <v>3616.6</v>
      </c>
      <c r="L89" s="5">
        <v>8.41</v>
      </c>
    </row>
    <row r="90" spans="1:12">
      <c r="A90">
        <v>82</v>
      </c>
      <c r="B90" s="207">
        <v>9.9259E-2</v>
      </c>
      <c r="C90" s="208">
        <v>9.4564999999999996E-2</v>
      </c>
      <c r="D90" s="211">
        <v>40456.400000000001</v>
      </c>
      <c r="E90" s="212">
        <v>3825.8</v>
      </c>
      <c r="F90" s="5">
        <v>6.46</v>
      </c>
      <c r="G90" t="s">
        <v>19</v>
      </c>
      <c r="H90" s="209">
        <v>6.3474000000000003E-2</v>
      </c>
      <c r="I90" s="210">
        <v>6.1520999999999999E-2</v>
      </c>
      <c r="J90" s="213">
        <v>56572.5</v>
      </c>
      <c r="K90" s="214">
        <v>3480.4</v>
      </c>
      <c r="L90" s="5">
        <v>7.91</v>
      </c>
    </row>
    <row r="91" spans="1:12">
      <c r="A91">
        <v>83</v>
      </c>
      <c r="B91" s="207">
        <v>0.112465</v>
      </c>
      <c r="C91" s="208">
        <v>0.106477</v>
      </c>
      <c r="D91" s="211">
        <v>36630.6</v>
      </c>
      <c r="E91" s="212">
        <v>3900.3</v>
      </c>
      <c r="F91" s="5">
        <v>6.08</v>
      </c>
      <c r="G91" t="s">
        <v>19</v>
      </c>
      <c r="H91" s="209">
        <v>6.8829000000000001E-2</v>
      </c>
      <c r="I91" s="210">
        <v>6.6539000000000001E-2</v>
      </c>
      <c r="J91" s="213">
        <v>53092.1</v>
      </c>
      <c r="K91" s="214">
        <v>3532.7</v>
      </c>
      <c r="L91" s="5">
        <v>7.4</v>
      </c>
    </row>
    <row r="92" spans="1:12">
      <c r="A92">
        <v>84</v>
      </c>
      <c r="B92" s="207">
        <v>0.10102</v>
      </c>
      <c r="C92" s="208">
        <v>9.6162999999999998E-2</v>
      </c>
      <c r="D92" s="211">
        <v>32730.3</v>
      </c>
      <c r="E92" s="212">
        <v>3147.4</v>
      </c>
      <c r="F92" s="5">
        <v>5.75</v>
      </c>
      <c r="G92" t="s">
        <v>19</v>
      </c>
      <c r="H92" s="209">
        <v>7.6562000000000005E-2</v>
      </c>
      <c r="I92" s="210">
        <v>7.3738999999999999E-2</v>
      </c>
      <c r="J92" s="213">
        <v>49559.4</v>
      </c>
      <c r="K92" s="214">
        <v>3654.5</v>
      </c>
      <c r="L92" s="5">
        <v>6.89</v>
      </c>
    </row>
    <row r="93" spans="1:12">
      <c r="A93">
        <v>85</v>
      </c>
      <c r="B93" s="207">
        <v>0.1288</v>
      </c>
      <c r="C93" s="208">
        <v>0.121008</v>
      </c>
      <c r="D93" s="211">
        <v>29582.799999999999</v>
      </c>
      <c r="E93" s="212">
        <v>3579.7</v>
      </c>
      <c r="F93" s="5">
        <v>5.31</v>
      </c>
      <c r="G93" t="s">
        <v>19</v>
      </c>
      <c r="H93" s="209">
        <v>9.0642E-2</v>
      </c>
      <c r="I93" s="210">
        <v>8.6712999999999998E-2</v>
      </c>
      <c r="J93" s="213">
        <v>45905</v>
      </c>
      <c r="K93" s="214">
        <v>3980.5</v>
      </c>
      <c r="L93" s="5">
        <v>6.4</v>
      </c>
    </row>
    <row r="94" spans="1:12">
      <c r="A94">
        <v>86</v>
      </c>
      <c r="B94" s="207">
        <v>0.13819300000000001</v>
      </c>
      <c r="C94" s="208">
        <v>0.12926099999999999</v>
      </c>
      <c r="D94" s="211">
        <v>26003.1</v>
      </c>
      <c r="E94" s="212">
        <v>3361.2</v>
      </c>
      <c r="F94" s="5">
        <v>4.97</v>
      </c>
      <c r="G94" t="s">
        <v>19</v>
      </c>
      <c r="H94" s="209">
        <v>0.114135</v>
      </c>
      <c r="I94" s="210">
        <v>0.107973</v>
      </c>
      <c r="J94" s="213">
        <v>41924.400000000001</v>
      </c>
      <c r="K94" s="214">
        <v>4526.7</v>
      </c>
      <c r="L94" s="5">
        <v>5.96</v>
      </c>
    </row>
    <row r="95" spans="1:12">
      <c r="A95">
        <v>87</v>
      </c>
      <c r="B95" s="207">
        <v>0.14094699999999999</v>
      </c>
      <c r="C95" s="208">
        <v>0.13166700000000001</v>
      </c>
      <c r="D95" s="211">
        <v>22641.9</v>
      </c>
      <c r="E95" s="212">
        <v>2981.2</v>
      </c>
      <c r="F95" s="5">
        <v>4.63</v>
      </c>
      <c r="G95" t="s">
        <v>19</v>
      </c>
      <c r="H95" s="209">
        <v>0.11101</v>
      </c>
      <c r="I95" s="210">
        <v>0.105172</v>
      </c>
      <c r="J95" s="213">
        <v>37397.699999999997</v>
      </c>
      <c r="K95" s="214">
        <v>3933.2</v>
      </c>
      <c r="L95" s="5">
        <v>5.62</v>
      </c>
    </row>
    <row r="96" spans="1:12">
      <c r="A96">
        <v>88</v>
      </c>
      <c r="B96" s="207">
        <v>0.175258</v>
      </c>
      <c r="C96" s="208">
        <v>0.161137</v>
      </c>
      <c r="D96" s="211">
        <v>19660.7</v>
      </c>
      <c r="E96" s="212">
        <v>3168.1</v>
      </c>
      <c r="F96" s="5">
        <v>4.26</v>
      </c>
      <c r="G96" t="s">
        <v>19</v>
      </c>
      <c r="H96" s="209">
        <v>0.111583</v>
      </c>
      <c r="I96" s="210">
        <v>0.105687</v>
      </c>
      <c r="J96" s="213">
        <v>33464.5</v>
      </c>
      <c r="K96" s="214">
        <v>3536.8</v>
      </c>
      <c r="L96" s="5">
        <v>5.22</v>
      </c>
    </row>
    <row r="97" spans="1:12">
      <c r="A97">
        <v>89</v>
      </c>
      <c r="B97" s="207">
        <v>0.20588200000000001</v>
      </c>
      <c r="C97" s="208">
        <v>0.186667</v>
      </c>
      <c r="D97" s="211">
        <v>16492.599999999999</v>
      </c>
      <c r="E97" s="212">
        <v>3078.6</v>
      </c>
      <c r="F97" s="5">
        <v>3.98</v>
      </c>
      <c r="G97" t="s">
        <v>19</v>
      </c>
      <c r="H97" s="209">
        <v>0.13688400000000001</v>
      </c>
      <c r="I97" s="210">
        <v>0.12811600000000001</v>
      </c>
      <c r="J97" s="213">
        <v>29927.8</v>
      </c>
      <c r="K97" s="214">
        <v>3834.2</v>
      </c>
      <c r="L97" s="5">
        <v>4.78</v>
      </c>
    </row>
    <row r="98" spans="1:12">
      <c r="A98">
        <v>90</v>
      </c>
      <c r="B98" s="207">
        <v>0.19343099999999999</v>
      </c>
      <c r="C98" s="208">
        <v>0.176373</v>
      </c>
      <c r="D98" s="211">
        <v>13414</v>
      </c>
      <c r="E98" s="212">
        <v>2365.9</v>
      </c>
      <c r="F98" s="5">
        <v>3.78</v>
      </c>
      <c r="G98" t="s">
        <v>19</v>
      </c>
      <c r="H98" s="209">
        <v>0.14859700000000001</v>
      </c>
      <c r="I98" s="210">
        <v>0.13832</v>
      </c>
      <c r="J98" s="213">
        <v>26093.5</v>
      </c>
      <c r="K98" s="214">
        <v>3609.3</v>
      </c>
      <c r="L98" s="5">
        <v>4.41</v>
      </c>
    </row>
    <row r="99" spans="1:12">
      <c r="A99">
        <v>91</v>
      </c>
      <c r="B99" s="207">
        <v>0.222222</v>
      </c>
      <c r="C99" s="208">
        <v>0.2</v>
      </c>
      <c r="D99" s="211">
        <v>11048.1</v>
      </c>
      <c r="E99" s="212">
        <v>2209.6</v>
      </c>
      <c r="F99" s="5">
        <v>3.48</v>
      </c>
      <c r="G99" t="s">
        <v>19</v>
      </c>
      <c r="H99" s="209">
        <v>0.18290699999999999</v>
      </c>
      <c r="I99" s="210">
        <v>0.16758100000000001</v>
      </c>
      <c r="J99" s="213">
        <v>22484.3</v>
      </c>
      <c r="K99" s="214">
        <v>3767.9</v>
      </c>
      <c r="L99" s="5">
        <v>4.03</v>
      </c>
    </row>
    <row r="100" spans="1:12">
      <c r="A100">
        <v>92</v>
      </c>
      <c r="B100" s="207">
        <v>0.244253</v>
      </c>
      <c r="C100" s="208">
        <v>0.21767</v>
      </c>
      <c r="D100" s="211">
        <v>8838.5</v>
      </c>
      <c r="E100" s="212">
        <v>1923.9</v>
      </c>
      <c r="F100" s="5">
        <v>3.22</v>
      </c>
      <c r="G100" t="s">
        <v>19</v>
      </c>
      <c r="H100" s="209">
        <v>0.217694</v>
      </c>
      <c r="I100" s="210">
        <v>0.196325</v>
      </c>
      <c r="J100" s="213">
        <v>18716.3</v>
      </c>
      <c r="K100" s="214">
        <v>3674.5</v>
      </c>
      <c r="L100" s="5">
        <v>3.74</v>
      </c>
    </row>
    <row r="101" spans="1:12">
      <c r="A101">
        <v>93</v>
      </c>
      <c r="B101" s="207">
        <v>0.360406</v>
      </c>
      <c r="C101" s="208">
        <v>0.30537599999999998</v>
      </c>
      <c r="D101" s="211">
        <v>6914.6</v>
      </c>
      <c r="E101" s="212">
        <v>2111.6</v>
      </c>
      <c r="F101" s="5">
        <v>2.98</v>
      </c>
      <c r="G101" t="s">
        <v>19</v>
      </c>
      <c r="H101" s="209">
        <v>0.217949</v>
      </c>
      <c r="I101" s="210">
        <v>0.19653200000000001</v>
      </c>
      <c r="J101" s="213">
        <v>15041.9</v>
      </c>
      <c r="K101" s="214">
        <v>2956.2</v>
      </c>
      <c r="L101" s="5">
        <v>3.54</v>
      </c>
    </row>
    <row r="102" spans="1:12">
      <c r="A102">
        <v>94</v>
      </c>
      <c r="B102" s="207">
        <v>0.288462</v>
      </c>
      <c r="C102" s="208">
        <v>0.25210100000000002</v>
      </c>
      <c r="D102" s="211">
        <v>4803.1000000000004</v>
      </c>
      <c r="E102" s="212">
        <v>1210.9000000000001</v>
      </c>
      <c r="F102" s="5">
        <v>3.07</v>
      </c>
      <c r="G102" t="s">
        <v>19</v>
      </c>
      <c r="H102" s="209">
        <v>0.230769</v>
      </c>
      <c r="I102" s="210">
        <v>0.206897</v>
      </c>
      <c r="J102" s="213">
        <v>12085.7</v>
      </c>
      <c r="K102" s="214">
        <v>2500.5</v>
      </c>
      <c r="L102" s="5">
        <v>3.28</v>
      </c>
    </row>
    <row r="103" spans="1:12">
      <c r="A103">
        <v>95</v>
      </c>
      <c r="B103" s="207">
        <v>0.30526300000000001</v>
      </c>
      <c r="C103" s="208">
        <v>0.26484000000000002</v>
      </c>
      <c r="D103" s="211">
        <v>3592.2</v>
      </c>
      <c r="E103" s="212">
        <v>951.4</v>
      </c>
      <c r="F103" s="5">
        <v>2.94</v>
      </c>
      <c r="G103" t="s">
        <v>19</v>
      </c>
      <c r="H103" s="209">
        <v>0.24018500000000001</v>
      </c>
      <c r="I103" s="210">
        <v>0.21443300000000001</v>
      </c>
      <c r="J103" s="213">
        <v>9585.2000000000007</v>
      </c>
      <c r="K103" s="214">
        <v>2055.4</v>
      </c>
      <c r="L103" s="5">
        <v>3</v>
      </c>
    </row>
    <row r="104" spans="1:12">
      <c r="A104">
        <v>96</v>
      </c>
      <c r="B104" s="207">
        <v>0.34210499999999999</v>
      </c>
      <c r="C104" s="208">
        <v>0.29213499999999998</v>
      </c>
      <c r="D104" s="211">
        <v>2640.8</v>
      </c>
      <c r="E104" s="212">
        <v>771.5</v>
      </c>
      <c r="F104" s="5">
        <v>2.82</v>
      </c>
      <c r="G104" t="s">
        <v>19</v>
      </c>
      <c r="H104" s="209">
        <v>0.29807699999999998</v>
      </c>
      <c r="I104" s="210">
        <v>0.25941399999999998</v>
      </c>
      <c r="J104" s="213">
        <v>7529.8</v>
      </c>
      <c r="K104" s="214">
        <v>1953.3</v>
      </c>
      <c r="L104" s="5">
        <v>2.69</v>
      </c>
    </row>
    <row r="105" spans="1:12">
      <c r="A105">
        <v>97</v>
      </c>
      <c r="B105" s="207">
        <v>0.29824600000000001</v>
      </c>
      <c r="C105" s="208">
        <v>0.25954199999999999</v>
      </c>
      <c r="D105" s="211">
        <v>1869.4</v>
      </c>
      <c r="E105" s="212">
        <v>485.2</v>
      </c>
      <c r="F105" s="5">
        <v>2.78</v>
      </c>
      <c r="G105" t="s">
        <v>19</v>
      </c>
      <c r="H105" s="209">
        <v>0.36320799999999998</v>
      </c>
      <c r="I105" s="210">
        <v>0.30738500000000002</v>
      </c>
      <c r="J105" s="213">
        <v>5576.5</v>
      </c>
      <c r="K105" s="214">
        <v>1714.1</v>
      </c>
      <c r="L105" s="5">
        <v>2.4500000000000002</v>
      </c>
    </row>
    <row r="106" spans="1:12">
      <c r="A106">
        <v>98</v>
      </c>
      <c r="B106" s="207">
        <v>0.21951200000000001</v>
      </c>
      <c r="C106" s="208">
        <v>0.19780200000000001</v>
      </c>
      <c r="D106" s="211">
        <v>1384.2</v>
      </c>
      <c r="E106" s="212">
        <v>273.8</v>
      </c>
      <c r="F106" s="5">
        <v>2.58</v>
      </c>
      <c r="G106" t="s">
        <v>19</v>
      </c>
      <c r="H106" s="209">
        <v>0.46268700000000001</v>
      </c>
      <c r="I106" s="210">
        <v>0.37575799999999998</v>
      </c>
      <c r="J106" s="213">
        <v>3862.3</v>
      </c>
      <c r="K106" s="214">
        <v>1451.3</v>
      </c>
      <c r="L106" s="5">
        <v>2.3199999999999998</v>
      </c>
    </row>
    <row r="107" spans="1:12">
      <c r="A107">
        <v>99</v>
      </c>
      <c r="B107" s="207">
        <v>0.5</v>
      </c>
      <c r="C107" s="208">
        <v>0.4</v>
      </c>
      <c r="D107" s="211">
        <v>1110.4000000000001</v>
      </c>
      <c r="E107" s="212">
        <v>444.2</v>
      </c>
      <c r="F107" s="5">
        <v>2.09</v>
      </c>
      <c r="G107" t="s">
        <v>19</v>
      </c>
      <c r="H107" s="209">
        <v>0.301205</v>
      </c>
      <c r="I107" s="210">
        <v>0.26178000000000001</v>
      </c>
      <c r="J107" s="213">
        <v>2411</v>
      </c>
      <c r="K107" s="214">
        <v>631.20000000000005</v>
      </c>
      <c r="L107" s="5">
        <v>2.41</v>
      </c>
    </row>
    <row r="108" spans="1:12">
      <c r="A108">
        <v>100</v>
      </c>
      <c r="B108" s="207">
        <v>0.461538</v>
      </c>
      <c r="C108" s="208">
        <v>0.375</v>
      </c>
      <c r="D108" s="211">
        <v>666.2</v>
      </c>
      <c r="E108" s="212">
        <v>249.8</v>
      </c>
      <c r="F108" s="5">
        <v>2.16</v>
      </c>
      <c r="G108" t="s">
        <v>19</v>
      </c>
      <c r="H108" s="209">
        <v>0.37254900000000002</v>
      </c>
      <c r="I108" s="210">
        <v>0.31405</v>
      </c>
      <c r="J108" s="213">
        <v>1779.9</v>
      </c>
      <c r="K108" s="214">
        <v>559</v>
      </c>
      <c r="L108" s="5">
        <v>2.09</v>
      </c>
    </row>
  </sheetData>
  <mergeCells count="3">
    <mergeCell ref="K1:L1"/>
    <mergeCell ref="B6:F6"/>
    <mergeCell ref="H6:L6"/>
  </mergeCells>
  <pageMargins left="0.7" right="0.7" top="0.75" bottom="0.75" header="0.3" footer="0.3"/>
  <pageSetup paperSize="9"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108"/>
  <sheetViews>
    <sheetView workbookViewId="0"/>
  </sheetViews>
  <sheetFormatPr defaultRowHeight="12.5"/>
  <sheetData>
    <row r="1" spans="1:12" ht="13">
      <c r="A1" s="3" t="s">
        <v>7</v>
      </c>
      <c r="B1" s="3"/>
      <c r="C1" s="3"/>
      <c r="D1" s="3"/>
      <c r="E1" s="3"/>
      <c r="F1" s="3"/>
      <c r="G1" s="3"/>
      <c r="H1" s="3"/>
      <c r="I1" s="3"/>
      <c r="J1" s="3"/>
      <c r="K1" s="355" t="str">
        <f>HYPERLINK("#'Contents'!A1", "Back to contents")</f>
        <v>Back to contents</v>
      </c>
      <c r="L1" s="35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44</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56" t="s">
        <v>12</v>
      </c>
      <c r="C6" s="356"/>
      <c r="D6" s="356"/>
      <c r="E6" s="356"/>
      <c r="F6" s="356"/>
      <c r="H6" s="356" t="s">
        <v>13</v>
      </c>
      <c r="I6" s="356"/>
      <c r="J6" s="356"/>
      <c r="K6" s="356"/>
      <c r="L6" s="35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199">
        <v>5.5929999999999999E-3</v>
      </c>
      <c r="C8" s="200">
        <v>5.5779999999999996E-3</v>
      </c>
      <c r="D8" s="203">
        <v>100000</v>
      </c>
      <c r="E8" s="204">
        <v>557.79999999999995</v>
      </c>
      <c r="F8" s="5">
        <v>76.06</v>
      </c>
      <c r="G8" t="s">
        <v>19</v>
      </c>
      <c r="H8" s="201">
        <v>5.3769999999999998E-3</v>
      </c>
      <c r="I8" s="202">
        <v>5.3629999999999997E-3</v>
      </c>
      <c r="J8" s="205">
        <v>100000</v>
      </c>
      <c r="K8" s="206">
        <v>536.29999999999995</v>
      </c>
      <c r="L8" s="5">
        <v>80.709999999999994</v>
      </c>
    </row>
    <row r="9" spans="1:12">
      <c r="A9">
        <v>1</v>
      </c>
      <c r="B9" s="199">
        <v>3.6900000000000002E-4</v>
      </c>
      <c r="C9" s="200">
        <v>3.68E-4</v>
      </c>
      <c r="D9" s="203">
        <v>99442.2</v>
      </c>
      <c r="E9" s="204">
        <v>36.6</v>
      </c>
      <c r="F9" s="5">
        <v>75.48</v>
      </c>
      <c r="G9" t="s">
        <v>19</v>
      </c>
      <c r="H9" s="201">
        <v>3.88E-4</v>
      </c>
      <c r="I9" s="202">
        <v>3.88E-4</v>
      </c>
      <c r="J9" s="205">
        <v>99463.7</v>
      </c>
      <c r="K9" s="206">
        <v>38.6</v>
      </c>
      <c r="L9" s="5">
        <v>80.150000000000006</v>
      </c>
    </row>
    <row r="10" spans="1:12">
      <c r="A10">
        <v>2</v>
      </c>
      <c r="B10" s="199">
        <v>1.84E-4</v>
      </c>
      <c r="C10" s="200">
        <v>1.84E-4</v>
      </c>
      <c r="D10" s="203">
        <v>99405.6</v>
      </c>
      <c r="E10" s="204">
        <v>18.3</v>
      </c>
      <c r="F10" s="5">
        <v>74.510000000000005</v>
      </c>
      <c r="G10" t="s">
        <v>19</v>
      </c>
      <c r="H10" s="201">
        <v>2.8699999999999998E-4</v>
      </c>
      <c r="I10" s="202">
        <v>2.8699999999999998E-4</v>
      </c>
      <c r="J10" s="205">
        <v>99425.1</v>
      </c>
      <c r="K10" s="206">
        <v>28.5</v>
      </c>
      <c r="L10" s="5">
        <v>79.180000000000007</v>
      </c>
    </row>
    <row r="11" spans="1:12">
      <c r="A11">
        <v>3</v>
      </c>
      <c r="B11" s="199">
        <v>3.5799999999999997E-4</v>
      </c>
      <c r="C11" s="200">
        <v>3.5799999999999997E-4</v>
      </c>
      <c r="D11" s="203">
        <v>99387.3</v>
      </c>
      <c r="E11" s="204">
        <v>35.6</v>
      </c>
      <c r="F11" s="5">
        <v>73.52</v>
      </c>
      <c r="G11" t="s">
        <v>19</v>
      </c>
      <c r="H11" s="201">
        <v>9.6000000000000002E-5</v>
      </c>
      <c r="I11" s="202">
        <v>9.6000000000000002E-5</v>
      </c>
      <c r="J11" s="205">
        <v>99396.6</v>
      </c>
      <c r="K11" s="206">
        <v>9.5</v>
      </c>
      <c r="L11" s="5">
        <v>78.2</v>
      </c>
    </row>
    <row r="12" spans="1:12">
      <c r="A12">
        <v>4</v>
      </c>
      <c r="B12" s="199">
        <v>2.5799999999999998E-4</v>
      </c>
      <c r="C12" s="200">
        <v>2.5799999999999998E-4</v>
      </c>
      <c r="D12" s="203">
        <v>99351.7</v>
      </c>
      <c r="E12" s="204">
        <v>25.6</v>
      </c>
      <c r="F12" s="5">
        <v>72.55</v>
      </c>
      <c r="G12" t="s">
        <v>19</v>
      </c>
      <c r="H12" s="201">
        <v>9.2E-5</v>
      </c>
      <c r="I12" s="202">
        <v>9.2E-5</v>
      </c>
      <c r="J12" s="205">
        <v>99387.1</v>
      </c>
      <c r="K12" s="206">
        <v>9.1999999999999993</v>
      </c>
      <c r="L12" s="5">
        <v>77.209999999999994</v>
      </c>
    </row>
    <row r="13" spans="1:12">
      <c r="A13">
        <v>5</v>
      </c>
      <c r="B13" s="199">
        <v>3.3100000000000002E-4</v>
      </c>
      <c r="C13" s="200">
        <v>3.3100000000000002E-4</v>
      </c>
      <c r="D13" s="203">
        <v>99326.1</v>
      </c>
      <c r="E13" s="204">
        <v>32.9</v>
      </c>
      <c r="F13" s="5">
        <v>71.569999999999993</v>
      </c>
      <c r="G13" t="s">
        <v>19</v>
      </c>
      <c r="H13" s="201">
        <v>8.7000000000000001E-5</v>
      </c>
      <c r="I13" s="202">
        <v>8.7000000000000001E-5</v>
      </c>
      <c r="J13" s="205">
        <v>99377.9</v>
      </c>
      <c r="K13" s="206">
        <v>8.6999999999999993</v>
      </c>
      <c r="L13" s="5">
        <v>76.22</v>
      </c>
    </row>
    <row r="14" spans="1:12">
      <c r="A14">
        <v>6</v>
      </c>
      <c r="B14" s="199">
        <v>2.4800000000000001E-4</v>
      </c>
      <c r="C14" s="200">
        <v>2.4800000000000001E-4</v>
      </c>
      <c r="D14" s="203">
        <v>99293.2</v>
      </c>
      <c r="E14" s="204">
        <v>24.6</v>
      </c>
      <c r="F14" s="5">
        <v>70.59</v>
      </c>
      <c r="G14" t="s">
        <v>19</v>
      </c>
      <c r="H14" s="201">
        <v>1.74E-4</v>
      </c>
      <c r="I14" s="202">
        <v>1.74E-4</v>
      </c>
      <c r="J14" s="205">
        <v>99369.2</v>
      </c>
      <c r="K14" s="206">
        <v>17.3</v>
      </c>
      <c r="L14" s="5">
        <v>75.22</v>
      </c>
    </row>
    <row r="15" spans="1:12">
      <c r="A15">
        <v>7</v>
      </c>
      <c r="B15" s="199">
        <v>8.1000000000000004E-5</v>
      </c>
      <c r="C15" s="200">
        <v>8.1000000000000004E-5</v>
      </c>
      <c r="D15" s="203">
        <v>99268.6</v>
      </c>
      <c r="E15" s="204">
        <v>8</v>
      </c>
      <c r="F15" s="5">
        <v>69.61</v>
      </c>
      <c r="G15" t="s">
        <v>19</v>
      </c>
      <c r="H15" s="201">
        <v>8.3999999999999995E-5</v>
      </c>
      <c r="I15" s="202">
        <v>8.3999999999999995E-5</v>
      </c>
      <c r="J15" s="205">
        <v>99351.9</v>
      </c>
      <c r="K15" s="206">
        <v>8.3000000000000007</v>
      </c>
      <c r="L15" s="5">
        <v>74.239999999999995</v>
      </c>
    </row>
    <row r="16" spans="1:12">
      <c r="A16">
        <v>8</v>
      </c>
      <c r="B16" s="199">
        <v>1.6200000000000001E-4</v>
      </c>
      <c r="C16" s="200">
        <v>1.6200000000000001E-4</v>
      </c>
      <c r="D16" s="203">
        <v>99260.6</v>
      </c>
      <c r="E16" s="204">
        <v>16</v>
      </c>
      <c r="F16" s="5">
        <v>68.61</v>
      </c>
      <c r="G16" t="s">
        <v>19</v>
      </c>
      <c r="H16" s="201">
        <v>0</v>
      </c>
      <c r="I16" s="202">
        <v>0</v>
      </c>
      <c r="J16" s="205">
        <v>99343.6</v>
      </c>
      <c r="K16" s="206">
        <v>0</v>
      </c>
      <c r="L16" s="5">
        <v>73.239999999999995</v>
      </c>
    </row>
    <row r="17" spans="1:12">
      <c r="A17">
        <v>9</v>
      </c>
      <c r="B17" s="199">
        <v>8.0000000000000007E-5</v>
      </c>
      <c r="C17" s="200">
        <v>8.0000000000000007E-5</v>
      </c>
      <c r="D17" s="203">
        <v>99244.6</v>
      </c>
      <c r="E17" s="204">
        <v>7.9</v>
      </c>
      <c r="F17" s="5">
        <v>67.63</v>
      </c>
      <c r="G17" t="s">
        <v>19</v>
      </c>
      <c r="H17" s="201">
        <v>8.5000000000000006E-5</v>
      </c>
      <c r="I17" s="202">
        <v>8.5000000000000006E-5</v>
      </c>
      <c r="J17" s="205">
        <v>99343.6</v>
      </c>
      <c r="K17" s="206">
        <v>8.4</v>
      </c>
      <c r="L17" s="5">
        <v>72.239999999999995</v>
      </c>
    </row>
    <row r="18" spans="1:12">
      <c r="A18">
        <v>10</v>
      </c>
      <c r="B18" s="199">
        <v>8.0000000000000007E-5</v>
      </c>
      <c r="C18" s="200">
        <v>8.0000000000000007E-5</v>
      </c>
      <c r="D18" s="203">
        <v>99236.6</v>
      </c>
      <c r="E18" s="204">
        <v>8</v>
      </c>
      <c r="F18" s="5">
        <v>66.63</v>
      </c>
      <c r="G18" t="s">
        <v>19</v>
      </c>
      <c r="H18" s="201">
        <v>8.2000000000000001E-5</v>
      </c>
      <c r="I18" s="202">
        <v>8.2000000000000001E-5</v>
      </c>
      <c r="J18" s="205">
        <v>99335.2</v>
      </c>
      <c r="K18" s="206">
        <v>8.1999999999999993</v>
      </c>
      <c r="L18" s="5">
        <v>71.25</v>
      </c>
    </row>
    <row r="19" spans="1:12">
      <c r="A19">
        <v>11</v>
      </c>
      <c r="B19" s="199">
        <v>0</v>
      </c>
      <c r="C19" s="200">
        <v>0</v>
      </c>
      <c r="D19" s="203">
        <v>99228.7</v>
      </c>
      <c r="E19" s="204">
        <v>0</v>
      </c>
      <c r="F19" s="5">
        <v>65.64</v>
      </c>
      <c r="G19" t="s">
        <v>19</v>
      </c>
      <c r="H19" s="201">
        <v>8.2000000000000001E-5</v>
      </c>
      <c r="I19" s="202">
        <v>8.2000000000000001E-5</v>
      </c>
      <c r="J19" s="205">
        <v>99327</v>
      </c>
      <c r="K19" s="206">
        <v>8.1999999999999993</v>
      </c>
      <c r="L19" s="5">
        <v>70.25</v>
      </c>
    </row>
    <row r="20" spans="1:12">
      <c r="A20">
        <v>12</v>
      </c>
      <c r="B20" s="199">
        <v>2.2900000000000001E-4</v>
      </c>
      <c r="C20" s="200">
        <v>2.2900000000000001E-4</v>
      </c>
      <c r="D20" s="203">
        <v>99228.7</v>
      </c>
      <c r="E20" s="204">
        <v>22.7</v>
      </c>
      <c r="F20" s="5">
        <v>64.64</v>
      </c>
      <c r="G20" t="s">
        <v>19</v>
      </c>
      <c r="H20" s="201">
        <v>0</v>
      </c>
      <c r="I20" s="202">
        <v>0</v>
      </c>
      <c r="J20" s="205">
        <v>99318.8</v>
      </c>
      <c r="K20" s="206">
        <v>0</v>
      </c>
      <c r="L20" s="5">
        <v>69.260000000000005</v>
      </c>
    </row>
    <row r="21" spans="1:12">
      <c r="A21">
        <v>13</v>
      </c>
      <c r="B21" s="199">
        <v>0</v>
      </c>
      <c r="C21" s="200">
        <v>0</v>
      </c>
      <c r="D21" s="203">
        <v>99205.9</v>
      </c>
      <c r="E21" s="204">
        <v>0</v>
      </c>
      <c r="F21" s="5">
        <v>63.65</v>
      </c>
      <c r="G21" t="s">
        <v>19</v>
      </c>
      <c r="H21" s="201">
        <v>1.5799999999999999E-4</v>
      </c>
      <c r="I21" s="202">
        <v>1.5799999999999999E-4</v>
      </c>
      <c r="J21" s="205">
        <v>99318.8</v>
      </c>
      <c r="K21" s="206">
        <v>15.7</v>
      </c>
      <c r="L21" s="5">
        <v>68.260000000000005</v>
      </c>
    </row>
    <row r="22" spans="1:12">
      <c r="A22">
        <v>14</v>
      </c>
      <c r="B22" s="199">
        <v>2.2599999999999999E-4</v>
      </c>
      <c r="C22" s="200">
        <v>2.2599999999999999E-4</v>
      </c>
      <c r="D22" s="203">
        <v>99205.9</v>
      </c>
      <c r="E22" s="204">
        <v>22.4</v>
      </c>
      <c r="F22" s="5">
        <v>62.65</v>
      </c>
      <c r="G22" t="s">
        <v>19</v>
      </c>
      <c r="H22" s="201">
        <v>1.5699999999999999E-4</v>
      </c>
      <c r="I22" s="202">
        <v>1.5699999999999999E-4</v>
      </c>
      <c r="J22" s="205">
        <v>99303.1</v>
      </c>
      <c r="K22" s="206">
        <v>15.6</v>
      </c>
      <c r="L22" s="5">
        <v>67.27</v>
      </c>
    </row>
    <row r="23" spans="1:12">
      <c r="A23">
        <v>15</v>
      </c>
      <c r="B23" s="199">
        <v>2.22E-4</v>
      </c>
      <c r="C23" s="200">
        <v>2.22E-4</v>
      </c>
      <c r="D23" s="203">
        <v>99183.6</v>
      </c>
      <c r="E23" s="204">
        <v>22</v>
      </c>
      <c r="F23" s="5">
        <v>61.66</v>
      </c>
      <c r="G23" t="s">
        <v>19</v>
      </c>
      <c r="H23" s="201">
        <v>1.5699999999999999E-4</v>
      </c>
      <c r="I23" s="202">
        <v>1.5699999999999999E-4</v>
      </c>
      <c r="J23" s="205">
        <v>99287.6</v>
      </c>
      <c r="K23" s="206">
        <v>15.6</v>
      </c>
      <c r="L23" s="5">
        <v>66.28</v>
      </c>
    </row>
    <row r="24" spans="1:12">
      <c r="A24">
        <v>16</v>
      </c>
      <c r="B24" s="199">
        <v>2.9300000000000002E-4</v>
      </c>
      <c r="C24" s="200">
        <v>2.9300000000000002E-4</v>
      </c>
      <c r="D24" s="203">
        <v>99161.5</v>
      </c>
      <c r="E24" s="204">
        <v>29.1</v>
      </c>
      <c r="F24" s="5">
        <v>60.68</v>
      </c>
      <c r="G24" t="s">
        <v>19</v>
      </c>
      <c r="H24" s="201">
        <v>3.8000000000000002E-4</v>
      </c>
      <c r="I24" s="202">
        <v>3.8000000000000002E-4</v>
      </c>
      <c r="J24" s="205">
        <v>99272</v>
      </c>
      <c r="K24" s="206">
        <v>37.700000000000003</v>
      </c>
      <c r="L24" s="5">
        <v>65.290000000000006</v>
      </c>
    </row>
    <row r="25" spans="1:12">
      <c r="A25">
        <v>17</v>
      </c>
      <c r="B25" s="199">
        <v>3.59E-4</v>
      </c>
      <c r="C25" s="200">
        <v>3.59E-4</v>
      </c>
      <c r="D25" s="203">
        <v>99132.4</v>
      </c>
      <c r="E25" s="204">
        <v>35.6</v>
      </c>
      <c r="F25" s="5">
        <v>59.7</v>
      </c>
      <c r="G25" t="s">
        <v>19</v>
      </c>
      <c r="H25" s="201">
        <v>3.0299999999999999E-4</v>
      </c>
      <c r="I25" s="202">
        <v>3.0299999999999999E-4</v>
      </c>
      <c r="J25" s="205">
        <v>99234.3</v>
      </c>
      <c r="K25" s="206">
        <v>30.1</v>
      </c>
      <c r="L25" s="5">
        <v>64.319999999999993</v>
      </c>
    </row>
    <row r="26" spans="1:12">
      <c r="A26">
        <v>18</v>
      </c>
      <c r="B26" s="199">
        <v>1.1440000000000001E-3</v>
      </c>
      <c r="C26" s="200">
        <v>1.1429999999999999E-3</v>
      </c>
      <c r="D26" s="203">
        <v>99096.9</v>
      </c>
      <c r="E26" s="204">
        <v>113.3</v>
      </c>
      <c r="F26" s="5">
        <v>58.72</v>
      </c>
      <c r="G26" t="s">
        <v>19</v>
      </c>
      <c r="H26" s="201">
        <v>3.0200000000000002E-4</v>
      </c>
      <c r="I26" s="202">
        <v>3.0200000000000002E-4</v>
      </c>
      <c r="J26" s="205">
        <v>99204.2</v>
      </c>
      <c r="K26" s="206">
        <v>29.9</v>
      </c>
      <c r="L26" s="5">
        <v>63.34</v>
      </c>
    </row>
    <row r="27" spans="1:12">
      <c r="A27">
        <v>19</v>
      </c>
      <c r="B27" s="199">
        <v>6.69E-4</v>
      </c>
      <c r="C27" s="200">
        <v>6.69E-4</v>
      </c>
      <c r="D27" s="203">
        <v>98983.5</v>
      </c>
      <c r="E27" s="204">
        <v>66.2</v>
      </c>
      <c r="F27" s="5">
        <v>57.78</v>
      </c>
      <c r="G27" t="s">
        <v>19</v>
      </c>
      <c r="H27" s="201">
        <v>2.3499999999999999E-4</v>
      </c>
      <c r="I27" s="202">
        <v>2.3499999999999999E-4</v>
      </c>
      <c r="J27" s="205">
        <v>99174.3</v>
      </c>
      <c r="K27" s="206">
        <v>23.3</v>
      </c>
      <c r="L27" s="5">
        <v>62.36</v>
      </c>
    </row>
    <row r="28" spans="1:12">
      <c r="A28">
        <v>20</v>
      </c>
      <c r="B28" s="199">
        <v>5.6899999999999995E-4</v>
      </c>
      <c r="C28" s="200">
        <v>5.6899999999999995E-4</v>
      </c>
      <c r="D28" s="203">
        <v>98917.3</v>
      </c>
      <c r="E28" s="204">
        <v>56.3</v>
      </c>
      <c r="F28" s="5">
        <v>56.82</v>
      </c>
      <c r="G28" t="s">
        <v>19</v>
      </c>
      <c r="H28" s="201">
        <v>5.0100000000000003E-4</v>
      </c>
      <c r="I28" s="202">
        <v>5.0100000000000003E-4</v>
      </c>
      <c r="J28" s="205">
        <v>99151</v>
      </c>
      <c r="K28" s="206">
        <v>49.6</v>
      </c>
      <c r="L28" s="5">
        <v>61.37</v>
      </c>
    </row>
    <row r="29" spans="1:12">
      <c r="A29">
        <v>21</v>
      </c>
      <c r="B29" s="199">
        <v>3.2400000000000001E-4</v>
      </c>
      <c r="C29" s="200">
        <v>3.2400000000000001E-4</v>
      </c>
      <c r="D29" s="203">
        <v>98861.1</v>
      </c>
      <c r="E29" s="204">
        <v>32</v>
      </c>
      <c r="F29" s="5">
        <v>55.85</v>
      </c>
      <c r="G29" t="s">
        <v>19</v>
      </c>
      <c r="H29" s="201">
        <v>4.2000000000000002E-4</v>
      </c>
      <c r="I29" s="202">
        <v>4.1899999999999999E-4</v>
      </c>
      <c r="J29" s="205">
        <v>99101.4</v>
      </c>
      <c r="K29" s="206">
        <v>41.6</v>
      </c>
      <c r="L29" s="5">
        <v>60.4</v>
      </c>
    </row>
    <row r="30" spans="1:12">
      <c r="A30">
        <v>22</v>
      </c>
      <c r="B30" s="199">
        <v>1.0629999999999999E-3</v>
      </c>
      <c r="C30" s="200">
        <v>1.062E-3</v>
      </c>
      <c r="D30" s="203">
        <v>98829.1</v>
      </c>
      <c r="E30" s="204">
        <v>105</v>
      </c>
      <c r="F30" s="5">
        <v>54.87</v>
      </c>
      <c r="G30" t="s">
        <v>19</v>
      </c>
      <c r="H30" s="201">
        <v>1.7799999999999999E-4</v>
      </c>
      <c r="I30" s="202">
        <v>1.7799999999999999E-4</v>
      </c>
      <c r="J30" s="205">
        <v>99059.8</v>
      </c>
      <c r="K30" s="206">
        <v>17.600000000000001</v>
      </c>
      <c r="L30" s="5">
        <v>59.43</v>
      </c>
    </row>
    <row r="31" spans="1:12">
      <c r="A31">
        <v>23</v>
      </c>
      <c r="B31" s="199">
        <v>1.047E-3</v>
      </c>
      <c r="C31" s="200">
        <v>1.047E-3</v>
      </c>
      <c r="D31" s="203">
        <v>98724.1</v>
      </c>
      <c r="E31" s="204">
        <v>103.3</v>
      </c>
      <c r="F31" s="5">
        <v>53.93</v>
      </c>
      <c r="G31" t="s">
        <v>19</v>
      </c>
      <c r="H31" s="201">
        <v>8.7999999999999998E-5</v>
      </c>
      <c r="I31" s="202">
        <v>8.7999999999999998E-5</v>
      </c>
      <c r="J31" s="205">
        <v>99042.2</v>
      </c>
      <c r="K31" s="206">
        <v>8.6999999999999993</v>
      </c>
      <c r="L31" s="5">
        <v>58.44</v>
      </c>
    </row>
    <row r="32" spans="1:12">
      <c r="A32">
        <v>24</v>
      </c>
      <c r="B32" s="199">
        <v>9.4799999999999995E-4</v>
      </c>
      <c r="C32" s="200">
        <v>9.4700000000000003E-4</v>
      </c>
      <c r="D32" s="203">
        <v>98620.800000000003</v>
      </c>
      <c r="E32" s="204">
        <v>93.4</v>
      </c>
      <c r="F32" s="5">
        <v>52.99</v>
      </c>
      <c r="G32" t="s">
        <v>19</v>
      </c>
      <c r="H32" s="201">
        <v>1.76E-4</v>
      </c>
      <c r="I32" s="202">
        <v>1.76E-4</v>
      </c>
      <c r="J32" s="205">
        <v>99033.5</v>
      </c>
      <c r="K32" s="206">
        <v>17.399999999999999</v>
      </c>
      <c r="L32" s="5">
        <v>57.44</v>
      </c>
    </row>
    <row r="33" spans="1:12">
      <c r="A33">
        <v>25</v>
      </c>
      <c r="B33" s="199">
        <v>6.38E-4</v>
      </c>
      <c r="C33" s="200">
        <v>6.3699999999999998E-4</v>
      </c>
      <c r="D33" s="203">
        <v>98527.3</v>
      </c>
      <c r="E33" s="204">
        <v>62.8</v>
      </c>
      <c r="F33" s="5">
        <v>52.04</v>
      </c>
      <c r="G33" t="s">
        <v>19</v>
      </c>
      <c r="H33" s="201">
        <v>5.3399999999999997E-4</v>
      </c>
      <c r="I33" s="202">
        <v>5.3399999999999997E-4</v>
      </c>
      <c r="J33" s="205">
        <v>99016.1</v>
      </c>
      <c r="K33" s="206">
        <v>52.9</v>
      </c>
      <c r="L33" s="5">
        <v>56.45</v>
      </c>
    </row>
    <row r="34" spans="1:12">
      <c r="A34">
        <v>26</v>
      </c>
      <c r="B34" s="199">
        <v>2.8400000000000002E-4</v>
      </c>
      <c r="C34" s="200">
        <v>2.8299999999999999E-4</v>
      </c>
      <c r="D34" s="203">
        <v>98464.5</v>
      </c>
      <c r="E34" s="204">
        <v>27.9</v>
      </c>
      <c r="F34" s="5">
        <v>51.07</v>
      </c>
      <c r="G34" t="s">
        <v>19</v>
      </c>
      <c r="H34" s="201">
        <v>4.5300000000000001E-4</v>
      </c>
      <c r="I34" s="202">
        <v>4.5300000000000001E-4</v>
      </c>
      <c r="J34" s="205">
        <v>98963.199999999997</v>
      </c>
      <c r="K34" s="206">
        <v>44.8</v>
      </c>
      <c r="L34" s="5">
        <v>55.48</v>
      </c>
    </row>
    <row r="35" spans="1:12">
      <c r="A35">
        <v>27</v>
      </c>
      <c r="B35" s="199">
        <v>1.4139999999999999E-3</v>
      </c>
      <c r="C35" s="200">
        <v>1.413E-3</v>
      </c>
      <c r="D35" s="203">
        <v>98436.6</v>
      </c>
      <c r="E35" s="204">
        <v>139.1</v>
      </c>
      <c r="F35" s="5">
        <v>50.08</v>
      </c>
      <c r="G35" t="s">
        <v>19</v>
      </c>
      <c r="H35" s="201">
        <v>4.5899999999999999E-4</v>
      </c>
      <c r="I35" s="202">
        <v>4.5899999999999999E-4</v>
      </c>
      <c r="J35" s="205">
        <v>98918.399999999994</v>
      </c>
      <c r="K35" s="206">
        <v>45.4</v>
      </c>
      <c r="L35" s="5">
        <v>54.51</v>
      </c>
    </row>
    <row r="36" spans="1:12">
      <c r="A36">
        <v>28</v>
      </c>
      <c r="B36" s="199">
        <v>7.3499999999999998E-4</v>
      </c>
      <c r="C36" s="200">
        <v>7.3399999999999995E-4</v>
      </c>
      <c r="D36" s="203">
        <v>98297.600000000006</v>
      </c>
      <c r="E36" s="204">
        <v>72.2</v>
      </c>
      <c r="F36" s="5">
        <v>49.15</v>
      </c>
      <c r="G36" t="s">
        <v>19</v>
      </c>
      <c r="H36" s="201">
        <v>2.7E-4</v>
      </c>
      <c r="I36" s="202">
        <v>2.7E-4</v>
      </c>
      <c r="J36" s="205">
        <v>98873</v>
      </c>
      <c r="K36" s="206">
        <v>26.7</v>
      </c>
      <c r="L36" s="5">
        <v>53.53</v>
      </c>
    </row>
    <row r="37" spans="1:12">
      <c r="A37">
        <v>29</v>
      </c>
      <c r="B37" s="199">
        <v>9.1E-4</v>
      </c>
      <c r="C37" s="200">
        <v>9.1E-4</v>
      </c>
      <c r="D37" s="203">
        <v>98225.4</v>
      </c>
      <c r="E37" s="204">
        <v>89.4</v>
      </c>
      <c r="F37" s="5">
        <v>48.19</v>
      </c>
      <c r="G37" t="s">
        <v>19</v>
      </c>
      <c r="H37" s="201">
        <v>4.4499999999999997E-4</v>
      </c>
      <c r="I37" s="202">
        <v>4.4499999999999997E-4</v>
      </c>
      <c r="J37" s="205">
        <v>98846.3</v>
      </c>
      <c r="K37" s="206">
        <v>44</v>
      </c>
      <c r="L37" s="5">
        <v>52.54</v>
      </c>
    </row>
    <row r="38" spans="1:12">
      <c r="A38">
        <v>30</v>
      </c>
      <c r="B38" s="199">
        <v>8.8099999999999995E-4</v>
      </c>
      <c r="C38" s="200">
        <v>8.8099999999999995E-4</v>
      </c>
      <c r="D38" s="203">
        <v>98136</v>
      </c>
      <c r="E38" s="204">
        <v>86.5</v>
      </c>
      <c r="F38" s="5">
        <v>47.23</v>
      </c>
      <c r="G38" t="s">
        <v>19</v>
      </c>
      <c r="H38" s="201">
        <v>5.1000000000000004E-4</v>
      </c>
      <c r="I38" s="202">
        <v>5.1000000000000004E-4</v>
      </c>
      <c r="J38" s="205">
        <v>98802.3</v>
      </c>
      <c r="K38" s="206">
        <v>50.3</v>
      </c>
      <c r="L38" s="5">
        <v>51.57</v>
      </c>
    </row>
    <row r="39" spans="1:12">
      <c r="A39">
        <v>31</v>
      </c>
      <c r="B39" s="199">
        <v>7.4600000000000003E-4</v>
      </c>
      <c r="C39" s="200">
        <v>7.4600000000000003E-4</v>
      </c>
      <c r="D39" s="203">
        <v>98049.5</v>
      </c>
      <c r="E39" s="204">
        <v>73.099999999999994</v>
      </c>
      <c r="F39" s="5">
        <v>46.27</v>
      </c>
      <c r="G39" t="s">
        <v>19</v>
      </c>
      <c r="H39" s="201">
        <v>2.42E-4</v>
      </c>
      <c r="I39" s="202">
        <v>2.42E-4</v>
      </c>
      <c r="J39" s="205">
        <v>98752</v>
      </c>
      <c r="K39" s="206">
        <v>23.9</v>
      </c>
      <c r="L39" s="5">
        <v>50.59</v>
      </c>
    </row>
    <row r="40" spans="1:12">
      <c r="A40">
        <v>32</v>
      </c>
      <c r="B40" s="199">
        <v>1.0610000000000001E-3</v>
      </c>
      <c r="C40" s="200">
        <v>1.06E-3</v>
      </c>
      <c r="D40" s="203">
        <v>97976.4</v>
      </c>
      <c r="E40" s="204">
        <v>103.9</v>
      </c>
      <c r="F40" s="5">
        <v>45.31</v>
      </c>
      <c r="G40" t="s">
        <v>19</v>
      </c>
      <c r="H40" s="201">
        <v>1.6000000000000001E-4</v>
      </c>
      <c r="I40" s="202">
        <v>1.6000000000000001E-4</v>
      </c>
      <c r="J40" s="205">
        <v>98728.1</v>
      </c>
      <c r="K40" s="206">
        <v>15.8</v>
      </c>
      <c r="L40" s="5">
        <v>49.61</v>
      </c>
    </row>
    <row r="41" spans="1:12">
      <c r="A41">
        <v>33</v>
      </c>
      <c r="B41" s="199">
        <v>9.6299999999999999E-4</v>
      </c>
      <c r="C41" s="200">
        <v>9.6199999999999996E-4</v>
      </c>
      <c r="D41" s="203">
        <v>97872.5</v>
      </c>
      <c r="E41" s="204">
        <v>94.2</v>
      </c>
      <c r="F41" s="5">
        <v>44.35</v>
      </c>
      <c r="G41" t="s">
        <v>19</v>
      </c>
      <c r="H41" s="201">
        <v>5.3799999999999996E-4</v>
      </c>
      <c r="I41" s="202">
        <v>5.3799999999999996E-4</v>
      </c>
      <c r="J41" s="205">
        <v>98712.3</v>
      </c>
      <c r="K41" s="206">
        <v>53.1</v>
      </c>
      <c r="L41" s="5">
        <v>48.61</v>
      </c>
    </row>
    <row r="42" spans="1:12">
      <c r="A42">
        <v>34</v>
      </c>
      <c r="B42" s="199">
        <v>1.116E-3</v>
      </c>
      <c r="C42" s="200">
        <v>1.116E-3</v>
      </c>
      <c r="D42" s="203">
        <v>97778.3</v>
      </c>
      <c r="E42" s="204">
        <v>109.1</v>
      </c>
      <c r="F42" s="5">
        <v>43.4</v>
      </c>
      <c r="G42" t="s">
        <v>19</v>
      </c>
      <c r="H42" s="201">
        <v>6.2E-4</v>
      </c>
      <c r="I42" s="202">
        <v>6.1899999999999998E-4</v>
      </c>
      <c r="J42" s="205">
        <v>98659.199999999997</v>
      </c>
      <c r="K42" s="206">
        <v>61.1</v>
      </c>
      <c r="L42" s="5">
        <v>47.64</v>
      </c>
    </row>
    <row r="43" spans="1:12">
      <c r="A43">
        <v>35</v>
      </c>
      <c r="B43" s="199">
        <v>8.7299999999999997E-4</v>
      </c>
      <c r="C43" s="200">
        <v>8.7299999999999997E-4</v>
      </c>
      <c r="D43" s="203">
        <v>97669.3</v>
      </c>
      <c r="E43" s="204">
        <v>85.2</v>
      </c>
      <c r="F43" s="5">
        <v>42.45</v>
      </c>
      <c r="G43" t="s">
        <v>19</v>
      </c>
      <c r="H43" s="201">
        <v>9.859999999999999E-4</v>
      </c>
      <c r="I43" s="202">
        <v>9.859999999999999E-4</v>
      </c>
      <c r="J43" s="205">
        <v>98598.1</v>
      </c>
      <c r="K43" s="206">
        <v>97.2</v>
      </c>
      <c r="L43" s="5">
        <v>46.67</v>
      </c>
    </row>
    <row r="44" spans="1:12">
      <c r="A44">
        <v>36</v>
      </c>
      <c r="B44" s="199">
        <v>1.0059999999999999E-3</v>
      </c>
      <c r="C44" s="200">
        <v>1.0059999999999999E-3</v>
      </c>
      <c r="D44" s="203">
        <v>97584</v>
      </c>
      <c r="E44" s="204">
        <v>98.2</v>
      </c>
      <c r="F44" s="5">
        <v>41.48</v>
      </c>
      <c r="G44" t="s">
        <v>19</v>
      </c>
      <c r="H44" s="201">
        <v>6.7900000000000002E-4</v>
      </c>
      <c r="I44" s="202">
        <v>6.78E-4</v>
      </c>
      <c r="J44" s="205">
        <v>98500.9</v>
      </c>
      <c r="K44" s="206">
        <v>66.8</v>
      </c>
      <c r="L44" s="5">
        <v>45.71</v>
      </c>
    </row>
    <row r="45" spans="1:12">
      <c r="A45">
        <v>37</v>
      </c>
      <c r="B45" s="199">
        <v>1.0889999999999999E-3</v>
      </c>
      <c r="C45" s="200">
        <v>1.088E-3</v>
      </c>
      <c r="D45" s="203">
        <v>97485.9</v>
      </c>
      <c r="E45" s="204">
        <v>106.1</v>
      </c>
      <c r="F45" s="5">
        <v>40.520000000000003</v>
      </c>
      <c r="G45" t="s">
        <v>19</v>
      </c>
      <c r="H45" s="201">
        <v>9.7300000000000002E-4</v>
      </c>
      <c r="I45" s="202">
        <v>9.7300000000000002E-4</v>
      </c>
      <c r="J45" s="205">
        <v>98434.1</v>
      </c>
      <c r="K45" s="206">
        <v>95.8</v>
      </c>
      <c r="L45" s="5">
        <v>44.75</v>
      </c>
    </row>
    <row r="46" spans="1:12">
      <c r="A46">
        <v>38</v>
      </c>
      <c r="B46" s="199">
        <v>1.4400000000000001E-3</v>
      </c>
      <c r="C46" s="200">
        <v>1.439E-3</v>
      </c>
      <c r="D46" s="203">
        <v>97379.8</v>
      </c>
      <c r="E46" s="204">
        <v>140.1</v>
      </c>
      <c r="F46" s="5">
        <v>39.57</v>
      </c>
      <c r="G46" t="s">
        <v>19</v>
      </c>
      <c r="H46" s="201">
        <v>6.7100000000000005E-4</v>
      </c>
      <c r="I46" s="202">
        <v>6.7100000000000005E-4</v>
      </c>
      <c r="J46" s="205">
        <v>98338.3</v>
      </c>
      <c r="K46" s="206">
        <v>66</v>
      </c>
      <c r="L46" s="5">
        <v>43.79</v>
      </c>
    </row>
    <row r="47" spans="1:12">
      <c r="A47">
        <v>39</v>
      </c>
      <c r="B47" s="199">
        <v>2.1220000000000002E-3</v>
      </c>
      <c r="C47" s="200">
        <v>2.1199999999999999E-3</v>
      </c>
      <c r="D47" s="203">
        <v>97239.7</v>
      </c>
      <c r="E47" s="204">
        <v>206.1</v>
      </c>
      <c r="F47" s="5">
        <v>38.619999999999997</v>
      </c>
      <c r="G47" t="s">
        <v>19</v>
      </c>
      <c r="H47" s="201">
        <v>8.8000000000000003E-4</v>
      </c>
      <c r="I47" s="202">
        <v>8.7900000000000001E-4</v>
      </c>
      <c r="J47" s="205">
        <v>98272.3</v>
      </c>
      <c r="K47" s="206">
        <v>86.4</v>
      </c>
      <c r="L47" s="5">
        <v>42.82</v>
      </c>
    </row>
    <row r="48" spans="1:12">
      <c r="A48">
        <v>40</v>
      </c>
      <c r="B48" s="199">
        <v>1.1490000000000001E-3</v>
      </c>
      <c r="C48" s="200">
        <v>1.1490000000000001E-3</v>
      </c>
      <c r="D48" s="203">
        <v>97033.5</v>
      </c>
      <c r="E48" s="204">
        <v>111.4</v>
      </c>
      <c r="F48" s="5">
        <v>37.700000000000003</v>
      </c>
      <c r="G48" t="s">
        <v>19</v>
      </c>
      <c r="H48" s="201">
        <v>8.9099999999999997E-4</v>
      </c>
      <c r="I48" s="202">
        <v>8.8999999999999995E-4</v>
      </c>
      <c r="J48" s="205">
        <v>98185.9</v>
      </c>
      <c r="K48" s="206">
        <v>87.4</v>
      </c>
      <c r="L48" s="5">
        <v>41.85</v>
      </c>
    </row>
    <row r="49" spans="1:12">
      <c r="A49">
        <v>41</v>
      </c>
      <c r="B49" s="199">
        <v>1.8010000000000001E-3</v>
      </c>
      <c r="C49" s="200">
        <v>1.8E-3</v>
      </c>
      <c r="D49" s="203">
        <v>96922.1</v>
      </c>
      <c r="E49" s="204">
        <v>174.4</v>
      </c>
      <c r="F49" s="5">
        <v>36.75</v>
      </c>
      <c r="G49" t="s">
        <v>19</v>
      </c>
      <c r="H49" s="201">
        <v>8.4900000000000004E-4</v>
      </c>
      <c r="I49" s="202">
        <v>8.4900000000000004E-4</v>
      </c>
      <c r="J49" s="205">
        <v>98098.5</v>
      </c>
      <c r="K49" s="206">
        <v>83.3</v>
      </c>
      <c r="L49" s="5">
        <v>40.89</v>
      </c>
    </row>
    <row r="50" spans="1:12">
      <c r="A50">
        <v>42</v>
      </c>
      <c r="B50" s="199">
        <v>1.877E-3</v>
      </c>
      <c r="C50" s="200">
        <v>1.8749999999999999E-3</v>
      </c>
      <c r="D50" s="203">
        <v>96747.7</v>
      </c>
      <c r="E50" s="204">
        <v>181.4</v>
      </c>
      <c r="F50" s="5">
        <v>35.81</v>
      </c>
      <c r="G50" t="s">
        <v>19</v>
      </c>
      <c r="H50" s="201">
        <v>1.4790000000000001E-3</v>
      </c>
      <c r="I50" s="202">
        <v>1.4779999999999999E-3</v>
      </c>
      <c r="J50" s="205">
        <v>98015.2</v>
      </c>
      <c r="K50" s="206">
        <v>144.80000000000001</v>
      </c>
      <c r="L50" s="5">
        <v>39.93</v>
      </c>
    </row>
    <row r="51" spans="1:12">
      <c r="A51">
        <v>43</v>
      </c>
      <c r="B51" s="199">
        <v>1.8710000000000001E-3</v>
      </c>
      <c r="C51" s="200">
        <v>1.869E-3</v>
      </c>
      <c r="D51" s="203">
        <v>96566.2</v>
      </c>
      <c r="E51" s="204">
        <v>180.5</v>
      </c>
      <c r="F51" s="5">
        <v>34.880000000000003</v>
      </c>
      <c r="G51" t="s">
        <v>19</v>
      </c>
      <c r="H51" s="201">
        <v>1.5790000000000001E-3</v>
      </c>
      <c r="I51" s="202">
        <v>1.5770000000000001E-3</v>
      </c>
      <c r="J51" s="205">
        <v>97870.3</v>
      </c>
      <c r="K51" s="206">
        <v>154.4</v>
      </c>
      <c r="L51" s="5">
        <v>38.979999999999997</v>
      </c>
    </row>
    <row r="52" spans="1:12">
      <c r="A52">
        <v>44</v>
      </c>
      <c r="B52" s="199">
        <v>3.0370000000000002E-3</v>
      </c>
      <c r="C52" s="200">
        <v>3.0330000000000001E-3</v>
      </c>
      <c r="D52" s="203">
        <v>96385.8</v>
      </c>
      <c r="E52" s="204">
        <v>292.3</v>
      </c>
      <c r="F52" s="5">
        <v>33.94</v>
      </c>
      <c r="G52" t="s">
        <v>19</v>
      </c>
      <c r="H52" s="201">
        <v>1.709E-3</v>
      </c>
      <c r="I52" s="202">
        <v>1.7080000000000001E-3</v>
      </c>
      <c r="J52" s="205">
        <v>97716</v>
      </c>
      <c r="K52" s="206">
        <v>166.9</v>
      </c>
      <c r="L52" s="5">
        <v>38.049999999999997</v>
      </c>
    </row>
    <row r="53" spans="1:12">
      <c r="A53">
        <v>45</v>
      </c>
      <c r="B53" s="199">
        <v>2.9979999999999998E-3</v>
      </c>
      <c r="C53" s="200">
        <v>2.993E-3</v>
      </c>
      <c r="D53" s="203">
        <v>96093.5</v>
      </c>
      <c r="E53" s="204">
        <v>287.7</v>
      </c>
      <c r="F53" s="5">
        <v>33.04</v>
      </c>
      <c r="G53" t="s">
        <v>19</v>
      </c>
      <c r="H53" s="201">
        <v>1.511E-3</v>
      </c>
      <c r="I53" s="202">
        <v>1.5100000000000001E-3</v>
      </c>
      <c r="J53" s="205">
        <v>97549.1</v>
      </c>
      <c r="K53" s="206">
        <v>147.30000000000001</v>
      </c>
      <c r="L53" s="5">
        <v>37.11</v>
      </c>
    </row>
    <row r="54" spans="1:12">
      <c r="A54">
        <v>46</v>
      </c>
      <c r="B54" s="199">
        <v>2.8089999999999999E-3</v>
      </c>
      <c r="C54" s="200">
        <v>2.8050000000000002E-3</v>
      </c>
      <c r="D54" s="203">
        <v>95805.8</v>
      </c>
      <c r="E54" s="204">
        <v>268.7</v>
      </c>
      <c r="F54" s="5">
        <v>32.14</v>
      </c>
      <c r="G54" t="s">
        <v>19</v>
      </c>
      <c r="H54" s="201">
        <v>1.614E-3</v>
      </c>
      <c r="I54" s="202">
        <v>1.6130000000000001E-3</v>
      </c>
      <c r="J54" s="205">
        <v>97401.8</v>
      </c>
      <c r="K54" s="206">
        <v>157.1</v>
      </c>
      <c r="L54" s="5">
        <v>36.159999999999997</v>
      </c>
    </row>
    <row r="55" spans="1:12">
      <c r="A55">
        <v>47</v>
      </c>
      <c r="B55" s="199">
        <v>2.542E-3</v>
      </c>
      <c r="C55" s="200">
        <v>2.539E-3</v>
      </c>
      <c r="D55" s="203">
        <v>95537.1</v>
      </c>
      <c r="E55" s="204">
        <v>242.5</v>
      </c>
      <c r="F55" s="5">
        <v>31.23</v>
      </c>
      <c r="G55" t="s">
        <v>19</v>
      </c>
      <c r="H55" s="201">
        <v>1.5020000000000001E-3</v>
      </c>
      <c r="I55" s="202">
        <v>1.5009999999999999E-3</v>
      </c>
      <c r="J55" s="205">
        <v>97244.7</v>
      </c>
      <c r="K55" s="206">
        <v>146</v>
      </c>
      <c r="L55" s="5">
        <v>35.22</v>
      </c>
    </row>
    <row r="56" spans="1:12">
      <c r="A56">
        <v>48</v>
      </c>
      <c r="B56" s="199">
        <v>4.333E-3</v>
      </c>
      <c r="C56" s="200">
        <v>4.3229999999999996E-3</v>
      </c>
      <c r="D56" s="203">
        <v>95294.5</v>
      </c>
      <c r="E56" s="204">
        <v>412</v>
      </c>
      <c r="F56" s="5">
        <v>30.31</v>
      </c>
      <c r="G56" t="s">
        <v>19</v>
      </c>
      <c r="H56" s="201">
        <v>1.9369999999999999E-3</v>
      </c>
      <c r="I56" s="202">
        <v>1.936E-3</v>
      </c>
      <c r="J56" s="205">
        <v>97098.7</v>
      </c>
      <c r="K56" s="206">
        <v>187.9</v>
      </c>
      <c r="L56" s="5">
        <v>34.270000000000003</v>
      </c>
    </row>
    <row r="57" spans="1:12">
      <c r="A57">
        <v>49</v>
      </c>
      <c r="B57" s="199">
        <v>3.588E-3</v>
      </c>
      <c r="C57" s="200">
        <v>3.581E-3</v>
      </c>
      <c r="D57" s="203">
        <v>94882.6</v>
      </c>
      <c r="E57" s="204">
        <v>339.8</v>
      </c>
      <c r="F57" s="5">
        <v>29.44</v>
      </c>
      <c r="G57" t="s">
        <v>19</v>
      </c>
      <c r="H57" s="201">
        <v>2.366E-3</v>
      </c>
      <c r="I57" s="202">
        <v>2.3630000000000001E-3</v>
      </c>
      <c r="J57" s="205">
        <v>96910.8</v>
      </c>
      <c r="K57" s="206">
        <v>229</v>
      </c>
      <c r="L57" s="5">
        <v>33.340000000000003</v>
      </c>
    </row>
    <row r="58" spans="1:12">
      <c r="A58">
        <v>50</v>
      </c>
      <c r="B58" s="199">
        <v>4.0379999999999999E-3</v>
      </c>
      <c r="C58" s="200">
        <v>4.0299999999999997E-3</v>
      </c>
      <c r="D58" s="203">
        <v>94542.8</v>
      </c>
      <c r="E58" s="204">
        <v>381</v>
      </c>
      <c r="F58" s="5">
        <v>28.54</v>
      </c>
      <c r="G58" t="s">
        <v>19</v>
      </c>
      <c r="H58" s="201">
        <v>2.4880000000000002E-3</v>
      </c>
      <c r="I58" s="202">
        <v>2.4849999999999998E-3</v>
      </c>
      <c r="J58" s="205">
        <v>96681.8</v>
      </c>
      <c r="K58" s="206">
        <v>240.3</v>
      </c>
      <c r="L58" s="5">
        <v>32.42</v>
      </c>
    </row>
    <row r="59" spans="1:12">
      <c r="A59">
        <v>51</v>
      </c>
      <c r="B59" s="199">
        <v>3.748E-3</v>
      </c>
      <c r="C59" s="200">
        <v>3.741E-3</v>
      </c>
      <c r="D59" s="203">
        <v>94161.8</v>
      </c>
      <c r="E59" s="204">
        <v>352.2</v>
      </c>
      <c r="F59" s="5">
        <v>27.66</v>
      </c>
      <c r="G59" t="s">
        <v>19</v>
      </c>
      <c r="H59" s="201">
        <v>3.3800000000000002E-3</v>
      </c>
      <c r="I59" s="202">
        <v>3.3739999999999998E-3</v>
      </c>
      <c r="J59" s="205">
        <v>96441.5</v>
      </c>
      <c r="K59" s="206">
        <v>325.39999999999998</v>
      </c>
      <c r="L59" s="5">
        <v>31.5</v>
      </c>
    </row>
    <row r="60" spans="1:12">
      <c r="A60">
        <v>52</v>
      </c>
      <c r="B60" s="199">
        <v>5.7949999999999998E-3</v>
      </c>
      <c r="C60" s="200">
        <v>5.7790000000000003E-3</v>
      </c>
      <c r="D60" s="203">
        <v>93809.5</v>
      </c>
      <c r="E60" s="204">
        <v>542.1</v>
      </c>
      <c r="F60" s="5">
        <v>26.76</v>
      </c>
      <c r="G60" t="s">
        <v>19</v>
      </c>
      <c r="H60" s="201">
        <v>3.2169999999999998E-3</v>
      </c>
      <c r="I60" s="202">
        <v>3.212E-3</v>
      </c>
      <c r="J60" s="205">
        <v>96116.1</v>
      </c>
      <c r="K60" s="206">
        <v>308.7</v>
      </c>
      <c r="L60" s="5">
        <v>30.6</v>
      </c>
    </row>
    <row r="61" spans="1:12">
      <c r="A61">
        <v>53</v>
      </c>
      <c r="B61" s="199">
        <v>4.9569999999999996E-3</v>
      </c>
      <c r="C61" s="200">
        <v>4.9449999999999997E-3</v>
      </c>
      <c r="D61" s="203">
        <v>93267.5</v>
      </c>
      <c r="E61" s="204">
        <v>461.2</v>
      </c>
      <c r="F61" s="5">
        <v>25.91</v>
      </c>
      <c r="G61" t="s">
        <v>19</v>
      </c>
      <c r="H61" s="201">
        <v>3.509E-3</v>
      </c>
      <c r="I61" s="202">
        <v>3.503E-3</v>
      </c>
      <c r="J61" s="205">
        <v>95807.4</v>
      </c>
      <c r="K61" s="206">
        <v>335.6</v>
      </c>
      <c r="L61" s="5">
        <v>29.7</v>
      </c>
    </row>
    <row r="62" spans="1:12">
      <c r="A62">
        <v>54</v>
      </c>
      <c r="B62" s="199">
        <v>5.7140000000000003E-3</v>
      </c>
      <c r="C62" s="200">
        <v>5.6979999999999999E-3</v>
      </c>
      <c r="D62" s="203">
        <v>92806.3</v>
      </c>
      <c r="E62" s="204">
        <v>528.79999999999995</v>
      </c>
      <c r="F62" s="5">
        <v>25.04</v>
      </c>
      <c r="G62" t="s">
        <v>19</v>
      </c>
      <c r="H62" s="201">
        <v>3.6350000000000002E-3</v>
      </c>
      <c r="I62" s="202">
        <v>3.6280000000000001E-3</v>
      </c>
      <c r="J62" s="205">
        <v>95471.8</v>
      </c>
      <c r="K62" s="206">
        <v>346.4</v>
      </c>
      <c r="L62" s="5">
        <v>28.8</v>
      </c>
    </row>
    <row r="63" spans="1:12">
      <c r="A63">
        <v>55</v>
      </c>
      <c r="B63" s="199">
        <v>5.8320000000000004E-3</v>
      </c>
      <c r="C63" s="200">
        <v>5.8149999999999999E-3</v>
      </c>
      <c r="D63" s="203">
        <v>92277.5</v>
      </c>
      <c r="E63" s="204">
        <v>536.6</v>
      </c>
      <c r="F63" s="5">
        <v>24.18</v>
      </c>
      <c r="G63" t="s">
        <v>19</v>
      </c>
      <c r="H63" s="201">
        <v>2.3579999999999999E-3</v>
      </c>
      <c r="I63" s="202">
        <v>2.3549999999999999E-3</v>
      </c>
      <c r="J63" s="205">
        <v>95125.4</v>
      </c>
      <c r="K63" s="206">
        <v>224</v>
      </c>
      <c r="L63" s="5">
        <v>27.9</v>
      </c>
    </row>
    <row r="64" spans="1:12">
      <c r="A64">
        <v>56</v>
      </c>
      <c r="B64" s="199">
        <v>8.685E-3</v>
      </c>
      <c r="C64" s="200">
        <v>8.6470000000000002E-3</v>
      </c>
      <c r="D64" s="203">
        <v>91740.9</v>
      </c>
      <c r="E64" s="204">
        <v>793.3</v>
      </c>
      <c r="F64" s="5">
        <v>23.32</v>
      </c>
      <c r="G64" t="s">
        <v>19</v>
      </c>
      <c r="H64" s="201">
        <v>5.0359999999999997E-3</v>
      </c>
      <c r="I64" s="202">
        <v>5.0229999999999997E-3</v>
      </c>
      <c r="J64" s="205">
        <v>94901.4</v>
      </c>
      <c r="K64" s="206">
        <v>476.7</v>
      </c>
      <c r="L64" s="5">
        <v>26.97</v>
      </c>
    </row>
    <row r="65" spans="1:12">
      <c r="A65">
        <v>57</v>
      </c>
      <c r="B65" s="199">
        <v>8.1569999999999993E-3</v>
      </c>
      <c r="C65" s="200">
        <v>8.1239999999999993E-3</v>
      </c>
      <c r="D65" s="203">
        <v>90947.6</v>
      </c>
      <c r="E65" s="204">
        <v>738.8</v>
      </c>
      <c r="F65" s="5">
        <v>22.52</v>
      </c>
      <c r="G65" t="s">
        <v>19</v>
      </c>
      <c r="H65" s="201">
        <v>4.3229999999999996E-3</v>
      </c>
      <c r="I65" s="202">
        <v>4.3140000000000001E-3</v>
      </c>
      <c r="J65" s="205">
        <v>94424.7</v>
      </c>
      <c r="K65" s="206">
        <v>407.3</v>
      </c>
      <c r="L65" s="5">
        <v>26.1</v>
      </c>
    </row>
    <row r="66" spans="1:12">
      <c r="A66">
        <v>58</v>
      </c>
      <c r="B66" s="199">
        <v>1.0245000000000001E-2</v>
      </c>
      <c r="C66" s="200">
        <v>1.0193000000000001E-2</v>
      </c>
      <c r="D66" s="203">
        <v>90208.8</v>
      </c>
      <c r="E66" s="204">
        <v>919.5</v>
      </c>
      <c r="F66" s="5">
        <v>21.7</v>
      </c>
      <c r="G66" t="s">
        <v>19</v>
      </c>
      <c r="H66" s="201">
        <v>5.2610000000000001E-3</v>
      </c>
      <c r="I66" s="202">
        <v>5.2469999999999999E-3</v>
      </c>
      <c r="J66" s="205">
        <v>94017.4</v>
      </c>
      <c r="K66" s="206">
        <v>493.3</v>
      </c>
      <c r="L66" s="5">
        <v>25.21</v>
      </c>
    </row>
    <row r="67" spans="1:12">
      <c r="A67">
        <v>59</v>
      </c>
      <c r="B67" s="199">
        <v>9.9579999999999998E-3</v>
      </c>
      <c r="C67" s="200">
        <v>9.9080000000000001E-3</v>
      </c>
      <c r="D67" s="203">
        <v>89289.3</v>
      </c>
      <c r="E67" s="204">
        <v>884.7</v>
      </c>
      <c r="F67" s="5">
        <v>20.91</v>
      </c>
      <c r="G67" t="s">
        <v>19</v>
      </c>
      <c r="H67" s="201">
        <v>6.0270000000000002E-3</v>
      </c>
      <c r="I67" s="202">
        <v>6.0089999999999996E-3</v>
      </c>
      <c r="J67" s="205">
        <v>93524.1</v>
      </c>
      <c r="K67" s="206">
        <v>562</v>
      </c>
      <c r="L67" s="5">
        <v>24.34</v>
      </c>
    </row>
    <row r="68" spans="1:12">
      <c r="A68">
        <v>60</v>
      </c>
      <c r="B68" s="199">
        <v>1.2681E-2</v>
      </c>
      <c r="C68" s="200">
        <v>1.2600999999999999E-2</v>
      </c>
      <c r="D68" s="203">
        <v>88404.6</v>
      </c>
      <c r="E68" s="204">
        <v>1114</v>
      </c>
      <c r="F68" s="5">
        <v>20.12</v>
      </c>
      <c r="G68" t="s">
        <v>19</v>
      </c>
      <c r="H68" s="201">
        <v>5.287E-3</v>
      </c>
      <c r="I68" s="202">
        <v>5.2729999999999999E-3</v>
      </c>
      <c r="J68" s="205">
        <v>92962.1</v>
      </c>
      <c r="K68" s="206">
        <v>490.2</v>
      </c>
      <c r="L68" s="5">
        <v>23.49</v>
      </c>
    </row>
    <row r="69" spans="1:12">
      <c r="A69">
        <v>61</v>
      </c>
      <c r="B69" s="199">
        <v>9.2999999999999992E-3</v>
      </c>
      <c r="C69" s="200">
        <v>9.2569999999999996E-3</v>
      </c>
      <c r="D69" s="203">
        <v>87290.6</v>
      </c>
      <c r="E69" s="204">
        <v>808</v>
      </c>
      <c r="F69" s="5">
        <v>19.37</v>
      </c>
      <c r="G69" t="s">
        <v>19</v>
      </c>
      <c r="H69" s="201">
        <v>7.6449999999999999E-3</v>
      </c>
      <c r="I69" s="202">
        <v>7.6160000000000004E-3</v>
      </c>
      <c r="J69" s="205">
        <v>92471.9</v>
      </c>
      <c r="K69" s="206">
        <v>704.3</v>
      </c>
      <c r="L69" s="5">
        <v>22.61</v>
      </c>
    </row>
    <row r="70" spans="1:12">
      <c r="A70">
        <v>62</v>
      </c>
      <c r="B70" s="199">
        <v>1.2971999999999999E-2</v>
      </c>
      <c r="C70" s="200">
        <v>1.2888E-2</v>
      </c>
      <c r="D70" s="203">
        <v>86482.6</v>
      </c>
      <c r="E70" s="204">
        <v>1114.5999999999999</v>
      </c>
      <c r="F70" s="5">
        <v>18.54</v>
      </c>
      <c r="G70" t="s">
        <v>19</v>
      </c>
      <c r="H70" s="201">
        <v>7.5909999999999997E-3</v>
      </c>
      <c r="I70" s="202">
        <v>7.5620000000000001E-3</v>
      </c>
      <c r="J70" s="205">
        <v>91767.6</v>
      </c>
      <c r="K70" s="206">
        <v>693.9</v>
      </c>
      <c r="L70" s="5">
        <v>21.78</v>
      </c>
    </row>
    <row r="71" spans="1:12">
      <c r="A71">
        <v>63</v>
      </c>
      <c r="B71" s="199">
        <v>1.4304000000000001E-2</v>
      </c>
      <c r="C71" s="200">
        <v>1.4201999999999999E-2</v>
      </c>
      <c r="D71" s="203">
        <v>85367.9</v>
      </c>
      <c r="E71" s="204">
        <v>1212.4000000000001</v>
      </c>
      <c r="F71" s="5">
        <v>17.78</v>
      </c>
      <c r="G71" t="s">
        <v>19</v>
      </c>
      <c r="H71" s="201">
        <v>1.1793E-2</v>
      </c>
      <c r="I71" s="202">
        <v>1.1724E-2</v>
      </c>
      <c r="J71" s="205">
        <v>91073.7</v>
      </c>
      <c r="K71" s="206">
        <v>1067.7</v>
      </c>
      <c r="L71" s="5">
        <v>20.94</v>
      </c>
    </row>
    <row r="72" spans="1:12">
      <c r="A72">
        <v>64</v>
      </c>
      <c r="B72" s="199">
        <v>1.7763999999999999E-2</v>
      </c>
      <c r="C72" s="200">
        <v>1.7607999999999999E-2</v>
      </c>
      <c r="D72" s="203">
        <v>84155.5</v>
      </c>
      <c r="E72" s="204">
        <v>1481.8</v>
      </c>
      <c r="F72" s="5">
        <v>17.03</v>
      </c>
      <c r="G72" t="s">
        <v>19</v>
      </c>
      <c r="H72" s="201">
        <v>9.1999999999999998E-3</v>
      </c>
      <c r="I72" s="202">
        <v>9.1579999999999995E-3</v>
      </c>
      <c r="J72" s="205">
        <v>90005.9</v>
      </c>
      <c r="K72" s="206">
        <v>824.3</v>
      </c>
      <c r="L72" s="5">
        <v>20.18</v>
      </c>
    </row>
    <row r="73" spans="1:12">
      <c r="A73">
        <v>65</v>
      </c>
      <c r="B73" s="199">
        <v>1.6417000000000001E-2</v>
      </c>
      <c r="C73" s="200">
        <v>1.6284E-2</v>
      </c>
      <c r="D73" s="203">
        <v>82673.7</v>
      </c>
      <c r="E73" s="204">
        <v>1346.2</v>
      </c>
      <c r="F73" s="5">
        <v>16.329999999999998</v>
      </c>
      <c r="G73" t="s">
        <v>19</v>
      </c>
      <c r="H73" s="201">
        <v>1.0407E-2</v>
      </c>
      <c r="I73" s="202">
        <v>1.0352999999999999E-2</v>
      </c>
      <c r="J73" s="205">
        <v>89181.7</v>
      </c>
      <c r="K73" s="206">
        <v>923.3</v>
      </c>
      <c r="L73" s="5">
        <v>19.37</v>
      </c>
    </row>
    <row r="74" spans="1:12">
      <c r="A74">
        <v>66</v>
      </c>
      <c r="B74" s="199">
        <v>1.8148999999999998E-2</v>
      </c>
      <c r="C74" s="200">
        <v>1.7985999999999999E-2</v>
      </c>
      <c r="D74" s="203">
        <v>81327.5</v>
      </c>
      <c r="E74" s="204">
        <v>1462.8</v>
      </c>
      <c r="F74" s="5">
        <v>15.59</v>
      </c>
      <c r="G74" t="s">
        <v>19</v>
      </c>
      <c r="H74" s="201">
        <v>1.1540999999999999E-2</v>
      </c>
      <c r="I74" s="202">
        <v>1.1475000000000001E-2</v>
      </c>
      <c r="J74" s="205">
        <v>88258.4</v>
      </c>
      <c r="K74" s="206">
        <v>1012.8</v>
      </c>
      <c r="L74" s="5">
        <v>18.559999999999999</v>
      </c>
    </row>
    <row r="75" spans="1:12">
      <c r="A75">
        <v>67</v>
      </c>
      <c r="B75" s="199">
        <v>1.9807999999999999E-2</v>
      </c>
      <c r="C75" s="200">
        <v>1.9613999999999999E-2</v>
      </c>
      <c r="D75" s="203">
        <v>79864.7</v>
      </c>
      <c r="E75" s="204">
        <v>1566.4</v>
      </c>
      <c r="F75" s="5">
        <v>14.86</v>
      </c>
      <c r="G75" t="s">
        <v>19</v>
      </c>
      <c r="H75" s="201">
        <v>1.3153E-2</v>
      </c>
      <c r="I75" s="202">
        <v>1.3067E-2</v>
      </c>
      <c r="J75" s="205">
        <v>87245.6</v>
      </c>
      <c r="K75" s="206">
        <v>1140</v>
      </c>
      <c r="L75" s="5">
        <v>17.77</v>
      </c>
    </row>
    <row r="76" spans="1:12">
      <c r="A76">
        <v>68</v>
      </c>
      <c r="B76" s="199">
        <v>2.0369000000000002E-2</v>
      </c>
      <c r="C76" s="200">
        <v>2.0164000000000001E-2</v>
      </c>
      <c r="D76" s="203">
        <v>78298.3</v>
      </c>
      <c r="E76" s="204">
        <v>1578.8</v>
      </c>
      <c r="F76" s="5">
        <v>14.15</v>
      </c>
      <c r="G76" t="s">
        <v>19</v>
      </c>
      <c r="H76" s="201">
        <v>1.3199000000000001E-2</v>
      </c>
      <c r="I76" s="202">
        <v>1.3112E-2</v>
      </c>
      <c r="J76" s="205">
        <v>86105.600000000006</v>
      </c>
      <c r="K76" s="206">
        <v>1129</v>
      </c>
      <c r="L76" s="5">
        <v>17</v>
      </c>
    </row>
    <row r="77" spans="1:12">
      <c r="A77">
        <v>69</v>
      </c>
      <c r="B77" s="199">
        <v>2.4236000000000001E-2</v>
      </c>
      <c r="C77" s="200">
        <v>2.3945999999999999E-2</v>
      </c>
      <c r="D77" s="203">
        <v>76719.5</v>
      </c>
      <c r="E77" s="204">
        <v>1837.1</v>
      </c>
      <c r="F77" s="5">
        <v>13.43</v>
      </c>
      <c r="G77" t="s">
        <v>19</v>
      </c>
      <c r="H77" s="201">
        <v>1.3967E-2</v>
      </c>
      <c r="I77" s="202">
        <v>1.387E-2</v>
      </c>
      <c r="J77" s="205">
        <v>84976.6</v>
      </c>
      <c r="K77" s="206">
        <v>1178.7</v>
      </c>
      <c r="L77" s="5">
        <v>16.22</v>
      </c>
    </row>
    <row r="78" spans="1:12">
      <c r="A78">
        <v>70</v>
      </c>
      <c r="B78" s="199">
        <v>2.6516999999999999E-2</v>
      </c>
      <c r="C78" s="200">
        <v>2.6169999999999999E-2</v>
      </c>
      <c r="D78" s="203">
        <v>74882.399999999994</v>
      </c>
      <c r="E78" s="204">
        <v>1959.7</v>
      </c>
      <c r="F78" s="5">
        <v>12.75</v>
      </c>
      <c r="G78" t="s">
        <v>19</v>
      </c>
      <c r="H78" s="201">
        <v>1.6802000000000001E-2</v>
      </c>
      <c r="I78" s="202">
        <v>1.6662E-2</v>
      </c>
      <c r="J78" s="205">
        <v>83797.899999999994</v>
      </c>
      <c r="K78" s="206">
        <v>1396.2</v>
      </c>
      <c r="L78" s="5">
        <v>15.44</v>
      </c>
    </row>
    <row r="79" spans="1:12">
      <c r="A79">
        <v>71</v>
      </c>
      <c r="B79" s="199">
        <v>3.2786999999999997E-2</v>
      </c>
      <c r="C79" s="200">
        <v>3.2258000000000002E-2</v>
      </c>
      <c r="D79" s="203">
        <v>72922.7</v>
      </c>
      <c r="E79" s="204">
        <v>2352.3000000000002</v>
      </c>
      <c r="F79" s="5">
        <v>12.08</v>
      </c>
      <c r="G79" t="s">
        <v>19</v>
      </c>
      <c r="H79" s="201">
        <v>1.874E-2</v>
      </c>
      <c r="I79" s="202">
        <v>1.8565999999999999E-2</v>
      </c>
      <c r="J79" s="205">
        <v>82401.7</v>
      </c>
      <c r="K79" s="206">
        <v>1529.8</v>
      </c>
      <c r="L79" s="5">
        <v>14.7</v>
      </c>
    </row>
    <row r="80" spans="1:12">
      <c r="A80">
        <v>72</v>
      </c>
      <c r="B80" s="199">
        <v>3.7051000000000001E-2</v>
      </c>
      <c r="C80" s="200">
        <v>3.6377E-2</v>
      </c>
      <c r="D80" s="203">
        <v>70570.3</v>
      </c>
      <c r="E80" s="204">
        <v>2567.1999999999998</v>
      </c>
      <c r="F80" s="5">
        <v>11.46</v>
      </c>
      <c r="G80" t="s">
        <v>19</v>
      </c>
      <c r="H80" s="201">
        <v>2.0223999999999999E-2</v>
      </c>
      <c r="I80" s="202">
        <v>2.0022000000000002E-2</v>
      </c>
      <c r="J80" s="205">
        <v>80871.899999999994</v>
      </c>
      <c r="K80" s="206">
        <v>1619.2</v>
      </c>
      <c r="L80" s="5">
        <v>13.96</v>
      </c>
    </row>
    <row r="81" spans="1:12">
      <c r="A81">
        <v>73</v>
      </c>
      <c r="B81" s="199">
        <v>3.3956E-2</v>
      </c>
      <c r="C81" s="200">
        <v>3.3389000000000002E-2</v>
      </c>
      <c r="D81" s="203">
        <v>68003.199999999997</v>
      </c>
      <c r="E81" s="204">
        <v>2270.6</v>
      </c>
      <c r="F81" s="5">
        <v>10.88</v>
      </c>
      <c r="G81" t="s">
        <v>19</v>
      </c>
      <c r="H81" s="201">
        <v>2.2734000000000001E-2</v>
      </c>
      <c r="I81" s="202">
        <v>2.2478999999999999E-2</v>
      </c>
      <c r="J81" s="205">
        <v>79252.7</v>
      </c>
      <c r="K81" s="206">
        <v>1781.5</v>
      </c>
      <c r="L81" s="5">
        <v>13.24</v>
      </c>
    </row>
    <row r="82" spans="1:12">
      <c r="A82">
        <v>74</v>
      </c>
      <c r="B82" s="199">
        <v>4.7264E-2</v>
      </c>
      <c r="C82" s="200">
        <v>4.6172999999999999E-2</v>
      </c>
      <c r="D82" s="203">
        <v>65732.600000000006</v>
      </c>
      <c r="E82" s="204">
        <v>3035.1</v>
      </c>
      <c r="F82" s="5">
        <v>10.24</v>
      </c>
      <c r="G82" t="s">
        <v>19</v>
      </c>
      <c r="H82" s="201">
        <v>3.0588000000000001E-2</v>
      </c>
      <c r="I82" s="202">
        <v>3.0127000000000001E-2</v>
      </c>
      <c r="J82" s="205">
        <v>77471.199999999997</v>
      </c>
      <c r="K82" s="206">
        <v>2334</v>
      </c>
      <c r="L82" s="5">
        <v>12.53</v>
      </c>
    </row>
    <row r="83" spans="1:12">
      <c r="A83">
        <v>75</v>
      </c>
      <c r="B83" s="199">
        <v>5.5695000000000001E-2</v>
      </c>
      <c r="C83" s="200">
        <v>5.4185999999999998E-2</v>
      </c>
      <c r="D83" s="203">
        <v>62697.5</v>
      </c>
      <c r="E83" s="204">
        <v>3397.3</v>
      </c>
      <c r="F83" s="5">
        <v>9.7100000000000009</v>
      </c>
      <c r="G83" t="s">
        <v>19</v>
      </c>
      <c r="H83" s="201">
        <v>2.7040999999999999E-2</v>
      </c>
      <c r="I83" s="202">
        <v>2.6679999999999999E-2</v>
      </c>
      <c r="J83" s="205">
        <v>75137.2</v>
      </c>
      <c r="K83" s="206">
        <v>2004.7</v>
      </c>
      <c r="L83" s="5">
        <v>11.91</v>
      </c>
    </row>
    <row r="84" spans="1:12">
      <c r="A84">
        <v>76</v>
      </c>
      <c r="B84" s="199">
        <v>4.7606999999999997E-2</v>
      </c>
      <c r="C84" s="200">
        <v>4.65E-2</v>
      </c>
      <c r="D84" s="203">
        <v>59300.2</v>
      </c>
      <c r="E84" s="204">
        <v>2757.5</v>
      </c>
      <c r="F84" s="5">
        <v>9.24</v>
      </c>
      <c r="G84" t="s">
        <v>19</v>
      </c>
      <c r="H84" s="201">
        <v>3.3147000000000003E-2</v>
      </c>
      <c r="I84" s="202">
        <v>3.2606999999999997E-2</v>
      </c>
      <c r="J84" s="205">
        <v>73132.600000000006</v>
      </c>
      <c r="K84" s="206">
        <v>2384.6</v>
      </c>
      <c r="L84" s="5">
        <v>11.22</v>
      </c>
    </row>
    <row r="85" spans="1:12">
      <c r="A85">
        <v>77</v>
      </c>
      <c r="B85" s="199">
        <v>6.0095999999999997E-2</v>
      </c>
      <c r="C85" s="200">
        <v>5.8341999999999998E-2</v>
      </c>
      <c r="D85" s="203">
        <v>56542.7</v>
      </c>
      <c r="E85" s="204">
        <v>3298.8</v>
      </c>
      <c r="F85" s="5">
        <v>8.66</v>
      </c>
      <c r="G85" t="s">
        <v>19</v>
      </c>
      <c r="H85" s="201">
        <v>3.6076999999999998E-2</v>
      </c>
      <c r="I85" s="202">
        <v>3.5437999999999997E-2</v>
      </c>
      <c r="J85" s="205">
        <v>70747.899999999994</v>
      </c>
      <c r="K85" s="206">
        <v>2507.1999999999998</v>
      </c>
      <c r="L85" s="5">
        <v>10.58</v>
      </c>
    </row>
    <row r="86" spans="1:12">
      <c r="A86">
        <v>78</v>
      </c>
      <c r="B86" s="199">
        <v>7.0801000000000003E-2</v>
      </c>
      <c r="C86" s="200">
        <v>6.8380999999999997E-2</v>
      </c>
      <c r="D86" s="203">
        <v>53243.9</v>
      </c>
      <c r="E86" s="204">
        <v>3640.8</v>
      </c>
      <c r="F86" s="5">
        <v>8.17</v>
      </c>
      <c r="G86" t="s">
        <v>19</v>
      </c>
      <c r="H86" s="201">
        <v>3.9548E-2</v>
      </c>
      <c r="I86" s="202">
        <v>3.8781000000000003E-2</v>
      </c>
      <c r="J86" s="205">
        <v>68240.800000000003</v>
      </c>
      <c r="K86" s="206">
        <v>2646.5</v>
      </c>
      <c r="L86" s="5">
        <v>9.9499999999999993</v>
      </c>
    </row>
    <row r="87" spans="1:12">
      <c r="A87">
        <v>79</v>
      </c>
      <c r="B87" s="199">
        <v>7.2588E-2</v>
      </c>
      <c r="C87" s="200">
        <v>7.0045999999999997E-2</v>
      </c>
      <c r="D87" s="203">
        <v>49603</v>
      </c>
      <c r="E87" s="204">
        <v>3474.5</v>
      </c>
      <c r="F87" s="5">
        <v>7.73</v>
      </c>
      <c r="G87" t="s">
        <v>19</v>
      </c>
      <c r="H87" s="201">
        <v>4.4227000000000002E-2</v>
      </c>
      <c r="I87" s="202">
        <v>4.3270000000000003E-2</v>
      </c>
      <c r="J87" s="205">
        <v>65594.3</v>
      </c>
      <c r="K87" s="206">
        <v>2838.3</v>
      </c>
      <c r="L87" s="5">
        <v>9.33</v>
      </c>
    </row>
    <row r="88" spans="1:12">
      <c r="A88">
        <v>80</v>
      </c>
      <c r="B88" s="199">
        <v>7.2763999999999995E-2</v>
      </c>
      <c r="C88" s="200">
        <v>7.0208999999999994E-2</v>
      </c>
      <c r="D88" s="203">
        <v>46128.6</v>
      </c>
      <c r="E88" s="204">
        <v>3238.7</v>
      </c>
      <c r="F88" s="5">
        <v>7.28</v>
      </c>
      <c r="G88" t="s">
        <v>19</v>
      </c>
      <c r="H88" s="201">
        <v>6.2474000000000002E-2</v>
      </c>
      <c r="I88" s="202">
        <v>6.0581000000000003E-2</v>
      </c>
      <c r="J88" s="205">
        <v>62756.1</v>
      </c>
      <c r="K88" s="206">
        <v>3801.8</v>
      </c>
      <c r="L88" s="5">
        <v>8.73</v>
      </c>
    </row>
    <row r="89" spans="1:12">
      <c r="A89">
        <v>81</v>
      </c>
      <c r="B89" s="199">
        <v>9.6990000000000007E-2</v>
      </c>
      <c r="C89" s="200">
        <v>9.2504000000000003E-2</v>
      </c>
      <c r="D89" s="203">
        <v>42889.9</v>
      </c>
      <c r="E89" s="204">
        <v>3967.5</v>
      </c>
      <c r="F89" s="5">
        <v>6.79</v>
      </c>
      <c r="G89" t="s">
        <v>19</v>
      </c>
      <c r="H89" s="201">
        <v>5.9681999999999999E-2</v>
      </c>
      <c r="I89" s="202">
        <v>5.7952999999999998E-2</v>
      </c>
      <c r="J89" s="205">
        <v>58954.2</v>
      </c>
      <c r="K89" s="206">
        <v>3416.6</v>
      </c>
      <c r="L89" s="5">
        <v>8.26</v>
      </c>
    </row>
    <row r="90" spans="1:12">
      <c r="A90">
        <v>82</v>
      </c>
      <c r="B90" s="199">
        <v>0.10070999999999999</v>
      </c>
      <c r="C90" s="200">
        <v>9.5881999999999995E-2</v>
      </c>
      <c r="D90" s="203">
        <v>38922.400000000001</v>
      </c>
      <c r="E90" s="204">
        <v>3732</v>
      </c>
      <c r="F90" s="5">
        <v>6.43</v>
      </c>
      <c r="G90" t="s">
        <v>19</v>
      </c>
      <c r="H90" s="201">
        <v>6.3839999999999994E-2</v>
      </c>
      <c r="I90" s="202">
        <v>6.1865000000000003E-2</v>
      </c>
      <c r="J90" s="205">
        <v>55537.7</v>
      </c>
      <c r="K90" s="206">
        <v>3435.8</v>
      </c>
      <c r="L90" s="5">
        <v>7.74</v>
      </c>
    </row>
    <row r="91" spans="1:12">
      <c r="A91">
        <v>83</v>
      </c>
      <c r="B91" s="199">
        <v>0.112026</v>
      </c>
      <c r="C91" s="200">
        <v>0.106084</v>
      </c>
      <c r="D91" s="203">
        <v>35190.400000000001</v>
      </c>
      <c r="E91" s="204">
        <v>3733.1</v>
      </c>
      <c r="F91" s="5">
        <v>6.06</v>
      </c>
      <c r="G91" t="s">
        <v>19</v>
      </c>
      <c r="H91" s="201">
        <v>7.3496000000000006E-2</v>
      </c>
      <c r="I91" s="202">
        <v>7.0889999999999995E-2</v>
      </c>
      <c r="J91" s="205">
        <v>52101.8</v>
      </c>
      <c r="K91" s="206">
        <v>3693.5</v>
      </c>
      <c r="L91" s="5">
        <v>7.22</v>
      </c>
    </row>
    <row r="92" spans="1:12">
      <c r="A92">
        <v>84</v>
      </c>
      <c r="B92" s="199">
        <v>0.10818700000000001</v>
      </c>
      <c r="C92" s="200">
        <v>0.102635</v>
      </c>
      <c r="D92" s="203">
        <v>31457.3</v>
      </c>
      <c r="E92" s="204">
        <v>3228.6</v>
      </c>
      <c r="F92" s="5">
        <v>5.72</v>
      </c>
      <c r="G92" t="s">
        <v>19</v>
      </c>
      <c r="H92" s="201">
        <v>8.3489999999999995E-2</v>
      </c>
      <c r="I92" s="202">
        <v>8.0144999999999994E-2</v>
      </c>
      <c r="J92" s="205">
        <v>48408.3</v>
      </c>
      <c r="K92" s="206">
        <v>3879.7</v>
      </c>
      <c r="L92" s="5">
        <v>6.73</v>
      </c>
    </row>
    <row r="93" spans="1:12">
      <c r="A93">
        <v>85</v>
      </c>
      <c r="B93" s="199">
        <v>0.115942</v>
      </c>
      <c r="C93" s="200">
        <v>0.10958900000000001</v>
      </c>
      <c r="D93" s="203">
        <v>28228.7</v>
      </c>
      <c r="E93" s="204">
        <v>3093.6</v>
      </c>
      <c r="F93" s="5">
        <v>5.31</v>
      </c>
      <c r="G93" t="s">
        <v>19</v>
      </c>
      <c r="H93" s="201">
        <v>8.5967000000000002E-2</v>
      </c>
      <c r="I93" s="202">
        <v>8.2423999999999997E-2</v>
      </c>
      <c r="J93" s="205">
        <v>44528.6</v>
      </c>
      <c r="K93" s="206">
        <v>3670.2</v>
      </c>
      <c r="L93" s="5">
        <v>6.27</v>
      </c>
    </row>
    <row r="94" spans="1:12">
      <c r="A94">
        <v>86</v>
      </c>
      <c r="B94" s="199">
        <v>0.15282699999999999</v>
      </c>
      <c r="C94" s="200">
        <v>0.14197799999999999</v>
      </c>
      <c r="D94" s="203">
        <v>25135.1</v>
      </c>
      <c r="E94" s="204">
        <v>3568.6</v>
      </c>
      <c r="F94" s="5">
        <v>4.9000000000000004</v>
      </c>
      <c r="G94" t="s">
        <v>19</v>
      </c>
      <c r="H94" s="201">
        <v>0.102385</v>
      </c>
      <c r="I94" s="202">
        <v>9.7398999999999999E-2</v>
      </c>
      <c r="J94" s="205">
        <v>40858.400000000001</v>
      </c>
      <c r="K94" s="206">
        <v>3979.6</v>
      </c>
      <c r="L94" s="5">
        <v>5.79</v>
      </c>
    </row>
    <row r="95" spans="1:12">
      <c r="A95">
        <v>87</v>
      </c>
      <c r="B95" s="199">
        <v>0.15978300000000001</v>
      </c>
      <c r="C95" s="200">
        <v>0.14796200000000001</v>
      </c>
      <c r="D95" s="203">
        <v>21566.5</v>
      </c>
      <c r="E95" s="204">
        <v>3191</v>
      </c>
      <c r="F95" s="5">
        <v>4.63</v>
      </c>
      <c r="G95" t="s">
        <v>19</v>
      </c>
      <c r="H95" s="201">
        <v>0.11168699999999999</v>
      </c>
      <c r="I95" s="202">
        <v>0.10578</v>
      </c>
      <c r="J95" s="205">
        <v>36878.800000000003</v>
      </c>
      <c r="K95" s="206">
        <v>3901</v>
      </c>
      <c r="L95" s="5">
        <v>5.36</v>
      </c>
    </row>
    <row r="96" spans="1:12">
      <c r="A96">
        <v>88</v>
      </c>
      <c r="B96" s="199">
        <v>0.18112200000000001</v>
      </c>
      <c r="C96" s="200">
        <v>0.16608200000000001</v>
      </c>
      <c r="D96" s="203">
        <v>18375.5</v>
      </c>
      <c r="E96" s="204">
        <v>3051.8</v>
      </c>
      <c r="F96" s="5">
        <v>4.3499999999999996</v>
      </c>
      <c r="G96" t="s">
        <v>19</v>
      </c>
      <c r="H96" s="201">
        <v>0.12975999999999999</v>
      </c>
      <c r="I96" s="202">
        <v>0.121854</v>
      </c>
      <c r="J96" s="205">
        <v>32977.800000000003</v>
      </c>
      <c r="K96" s="206">
        <v>4018.5</v>
      </c>
      <c r="L96" s="5">
        <v>4.9400000000000004</v>
      </c>
    </row>
    <row r="97" spans="1:12">
      <c r="A97">
        <v>89</v>
      </c>
      <c r="B97" s="199">
        <v>0.202128</v>
      </c>
      <c r="C97" s="200">
        <v>0.18357499999999999</v>
      </c>
      <c r="D97" s="203">
        <v>15323.6</v>
      </c>
      <c r="E97" s="204">
        <v>2813</v>
      </c>
      <c r="F97" s="5">
        <v>4.12</v>
      </c>
      <c r="G97" t="s">
        <v>19</v>
      </c>
      <c r="H97" s="201">
        <v>0.13147600000000001</v>
      </c>
      <c r="I97" s="202">
        <v>0.123366</v>
      </c>
      <c r="J97" s="205">
        <v>28959.3</v>
      </c>
      <c r="K97" s="206">
        <v>3572.6</v>
      </c>
      <c r="L97" s="5">
        <v>4.55</v>
      </c>
    </row>
    <row r="98" spans="1:12">
      <c r="A98">
        <v>90</v>
      </c>
      <c r="B98" s="199">
        <v>0.20593700000000001</v>
      </c>
      <c r="C98" s="200">
        <v>0.18671199999999999</v>
      </c>
      <c r="D98" s="203">
        <v>12510.6</v>
      </c>
      <c r="E98" s="204">
        <v>2335.9</v>
      </c>
      <c r="F98" s="5">
        <v>3.93</v>
      </c>
      <c r="G98" t="s">
        <v>19</v>
      </c>
      <c r="H98" s="201">
        <v>0.19700100000000001</v>
      </c>
      <c r="I98" s="202">
        <v>0.179336</v>
      </c>
      <c r="J98" s="205">
        <v>25386.7</v>
      </c>
      <c r="K98" s="206">
        <v>4552.8</v>
      </c>
      <c r="L98" s="5">
        <v>4.12</v>
      </c>
    </row>
    <row r="99" spans="1:12">
      <c r="A99">
        <v>91</v>
      </c>
      <c r="B99" s="199">
        <v>0.167431</v>
      </c>
      <c r="C99" s="200">
        <v>0.154497</v>
      </c>
      <c r="D99" s="203">
        <v>10174.700000000001</v>
      </c>
      <c r="E99" s="204">
        <v>1572</v>
      </c>
      <c r="F99" s="5">
        <v>3.72</v>
      </c>
      <c r="G99" t="s">
        <v>19</v>
      </c>
      <c r="H99" s="201">
        <v>0.176755</v>
      </c>
      <c r="I99" s="202">
        <v>0.16240299999999999</v>
      </c>
      <c r="J99" s="205">
        <v>20834</v>
      </c>
      <c r="K99" s="206">
        <v>3383.5</v>
      </c>
      <c r="L99" s="5">
        <v>3.92</v>
      </c>
    </row>
    <row r="100" spans="1:12">
      <c r="A100">
        <v>92</v>
      </c>
      <c r="B100" s="199">
        <v>0.28308800000000001</v>
      </c>
      <c r="C100" s="200">
        <v>0.24798700000000001</v>
      </c>
      <c r="D100" s="203">
        <v>8602.7999999999993</v>
      </c>
      <c r="E100" s="204">
        <v>2133.4</v>
      </c>
      <c r="F100" s="5">
        <v>3.31</v>
      </c>
      <c r="G100" t="s">
        <v>19</v>
      </c>
      <c r="H100" s="201">
        <v>0.212371</v>
      </c>
      <c r="I100" s="202">
        <v>0.19198499999999999</v>
      </c>
      <c r="J100" s="205">
        <v>17450.5</v>
      </c>
      <c r="K100" s="206">
        <v>3350.2</v>
      </c>
      <c r="L100" s="5">
        <v>3.58</v>
      </c>
    </row>
    <row r="101" spans="1:12">
      <c r="A101">
        <v>93</v>
      </c>
      <c r="B101" s="199">
        <v>0.21463399999999999</v>
      </c>
      <c r="C101" s="200">
        <v>0.19383300000000001</v>
      </c>
      <c r="D101" s="203">
        <v>6469.4</v>
      </c>
      <c r="E101" s="204">
        <v>1254</v>
      </c>
      <c r="F101" s="5">
        <v>3.23</v>
      </c>
      <c r="G101" t="s">
        <v>19</v>
      </c>
      <c r="H101" s="201">
        <v>0.23705699999999999</v>
      </c>
      <c r="I101" s="202">
        <v>0.21193699999999999</v>
      </c>
      <c r="J101" s="205">
        <v>14100.2</v>
      </c>
      <c r="K101" s="206">
        <v>2988.4</v>
      </c>
      <c r="L101" s="5">
        <v>3.31</v>
      </c>
    </row>
    <row r="102" spans="1:12">
      <c r="A102">
        <v>94</v>
      </c>
      <c r="B102" s="199">
        <v>0.26811600000000002</v>
      </c>
      <c r="C102" s="200">
        <v>0.23642199999999999</v>
      </c>
      <c r="D102" s="203">
        <v>5215.3999999999996</v>
      </c>
      <c r="E102" s="204">
        <v>1233</v>
      </c>
      <c r="F102" s="5">
        <v>2.89</v>
      </c>
      <c r="G102" t="s">
        <v>19</v>
      </c>
      <c r="H102" s="201">
        <v>0.25222</v>
      </c>
      <c r="I102" s="202">
        <v>0.22397500000000001</v>
      </c>
      <c r="J102" s="205">
        <v>11111.9</v>
      </c>
      <c r="K102" s="206">
        <v>2488.8000000000002</v>
      </c>
      <c r="L102" s="5">
        <v>3.06</v>
      </c>
    </row>
    <row r="103" spans="1:12">
      <c r="A103">
        <v>95</v>
      </c>
      <c r="B103" s="199">
        <v>0.35398200000000002</v>
      </c>
      <c r="C103" s="200">
        <v>0.30075200000000002</v>
      </c>
      <c r="D103" s="203">
        <v>3982.4</v>
      </c>
      <c r="E103" s="204">
        <v>1197.7</v>
      </c>
      <c r="F103" s="5">
        <v>2.63</v>
      </c>
      <c r="G103" t="s">
        <v>19</v>
      </c>
      <c r="H103" s="201">
        <v>0.28850900000000002</v>
      </c>
      <c r="I103" s="202">
        <v>0.252137</v>
      </c>
      <c r="J103" s="205">
        <v>8623.1</v>
      </c>
      <c r="K103" s="206">
        <v>2174.1999999999998</v>
      </c>
      <c r="L103" s="5">
        <v>2.8</v>
      </c>
    </row>
    <row r="104" spans="1:12">
      <c r="A104">
        <v>96</v>
      </c>
      <c r="B104" s="199">
        <v>0.338028</v>
      </c>
      <c r="C104" s="200">
        <v>0.289157</v>
      </c>
      <c r="D104" s="203">
        <v>2784.7</v>
      </c>
      <c r="E104" s="204">
        <v>805.2</v>
      </c>
      <c r="F104" s="5">
        <v>2.5499999999999998</v>
      </c>
      <c r="G104" t="s">
        <v>19</v>
      </c>
      <c r="H104" s="201">
        <v>0.28956199999999999</v>
      </c>
      <c r="I104" s="202">
        <v>0.25294100000000003</v>
      </c>
      <c r="J104" s="205">
        <v>6448.9</v>
      </c>
      <c r="K104" s="206">
        <v>1631.2</v>
      </c>
      <c r="L104" s="5">
        <v>2.58</v>
      </c>
    </row>
    <row r="105" spans="1:12">
      <c r="A105">
        <v>97</v>
      </c>
      <c r="B105" s="199">
        <v>0.235294</v>
      </c>
      <c r="C105" s="200">
        <v>0.21052599999999999</v>
      </c>
      <c r="D105" s="203">
        <v>1979.5</v>
      </c>
      <c r="E105" s="204">
        <v>416.7</v>
      </c>
      <c r="F105" s="5">
        <v>2.38</v>
      </c>
      <c r="G105" t="s">
        <v>19</v>
      </c>
      <c r="H105" s="201">
        <v>0.38461499999999998</v>
      </c>
      <c r="I105" s="202">
        <v>0.32258100000000001</v>
      </c>
      <c r="J105" s="205">
        <v>4817.7</v>
      </c>
      <c r="K105" s="206">
        <v>1554.1</v>
      </c>
      <c r="L105" s="5">
        <v>2.2799999999999998</v>
      </c>
    </row>
    <row r="106" spans="1:12">
      <c r="A106">
        <v>98</v>
      </c>
      <c r="B106" s="199">
        <v>0.84615399999999996</v>
      </c>
      <c r="C106" s="200">
        <v>0.59459499999999998</v>
      </c>
      <c r="D106" s="203">
        <v>1562.7</v>
      </c>
      <c r="E106" s="204">
        <v>929.2</v>
      </c>
      <c r="F106" s="5">
        <v>1.88</v>
      </c>
      <c r="G106" t="s">
        <v>19</v>
      </c>
      <c r="H106" s="201">
        <v>0.44067800000000001</v>
      </c>
      <c r="I106" s="202">
        <v>0.36111100000000002</v>
      </c>
      <c r="J106" s="205">
        <v>3263.6</v>
      </c>
      <c r="K106" s="206">
        <v>1178.5</v>
      </c>
      <c r="L106" s="5">
        <v>2.13</v>
      </c>
    </row>
    <row r="107" spans="1:12">
      <c r="A107">
        <v>99</v>
      </c>
      <c r="B107" s="199">
        <v>0.3</v>
      </c>
      <c r="C107" s="200">
        <v>0.26086999999999999</v>
      </c>
      <c r="D107" s="203">
        <v>633.5</v>
      </c>
      <c r="E107" s="204">
        <v>165.3</v>
      </c>
      <c r="F107" s="5">
        <v>2.9</v>
      </c>
      <c r="G107" t="s">
        <v>19</v>
      </c>
      <c r="H107" s="201">
        <v>0.44736799999999999</v>
      </c>
      <c r="I107" s="202">
        <v>0.365591</v>
      </c>
      <c r="J107" s="205">
        <v>2085.1</v>
      </c>
      <c r="K107" s="206">
        <v>762.3</v>
      </c>
      <c r="L107" s="5">
        <v>2.06</v>
      </c>
    </row>
    <row r="108" spans="1:12">
      <c r="A108">
        <v>100</v>
      </c>
      <c r="B108" s="199">
        <v>0</v>
      </c>
      <c r="C108" s="200">
        <v>0</v>
      </c>
      <c r="D108" s="203">
        <v>468.3</v>
      </c>
      <c r="E108" s="204">
        <v>0</v>
      </c>
      <c r="F108" s="5">
        <v>2.75</v>
      </c>
      <c r="G108" t="s">
        <v>19</v>
      </c>
      <c r="H108" s="201">
        <v>0.43333300000000002</v>
      </c>
      <c r="I108" s="202">
        <v>0.35616399999999998</v>
      </c>
      <c r="J108" s="205">
        <v>1322.8</v>
      </c>
      <c r="K108" s="206">
        <v>471.1</v>
      </c>
      <c r="L108" s="5">
        <v>1.96</v>
      </c>
    </row>
  </sheetData>
  <mergeCells count="3">
    <mergeCell ref="K1:L1"/>
    <mergeCell ref="B6:F6"/>
    <mergeCell ref="H6:L6"/>
  </mergeCell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94D3F-CDDD-464E-BA53-8DA3DEE8D8AF}">
  <dimension ref="A1:A30"/>
  <sheetViews>
    <sheetView showGridLines="0" workbookViewId="0">
      <selection activeCell="A41" sqref="A41"/>
    </sheetView>
  </sheetViews>
  <sheetFormatPr defaultColWidth="8.90625" defaultRowHeight="12.5"/>
  <cols>
    <col min="1" max="1" width="107" style="330" customWidth="1"/>
    <col min="2" max="256" width="8.90625" style="330"/>
    <col min="257" max="257" width="107" style="330" customWidth="1"/>
    <col min="258" max="512" width="8.90625" style="330"/>
    <col min="513" max="513" width="107" style="330" customWidth="1"/>
    <col min="514" max="768" width="8.90625" style="330"/>
    <col min="769" max="769" width="107" style="330" customWidth="1"/>
    <col min="770" max="1024" width="8.90625" style="330"/>
    <col min="1025" max="1025" width="107" style="330" customWidth="1"/>
    <col min="1026" max="1280" width="8.90625" style="330"/>
    <col min="1281" max="1281" width="107" style="330" customWidth="1"/>
    <col min="1282" max="1536" width="8.90625" style="330"/>
    <col min="1537" max="1537" width="107" style="330" customWidth="1"/>
    <col min="1538" max="1792" width="8.90625" style="330"/>
    <col min="1793" max="1793" width="107" style="330" customWidth="1"/>
    <col min="1794" max="2048" width="8.90625" style="330"/>
    <col min="2049" max="2049" width="107" style="330" customWidth="1"/>
    <col min="2050" max="2304" width="8.90625" style="330"/>
    <col min="2305" max="2305" width="107" style="330" customWidth="1"/>
    <col min="2306" max="2560" width="8.90625" style="330"/>
    <col min="2561" max="2561" width="107" style="330" customWidth="1"/>
    <col min="2562" max="2816" width="8.90625" style="330"/>
    <col min="2817" max="2817" width="107" style="330" customWidth="1"/>
    <col min="2818" max="3072" width="8.90625" style="330"/>
    <col min="3073" max="3073" width="107" style="330" customWidth="1"/>
    <col min="3074" max="3328" width="8.90625" style="330"/>
    <col min="3329" max="3329" width="107" style="330" customWidth="1"/>
    <col min="3330" max="3584" width="8.90625" style="330"/>
    <col min="3585" max="3585" width="107" style="330" customWidth="1"/>
    <col min="3586" max="3840" width="8.90625" style="330"/>
    <col min="3841" max="3841" width="107" style="330" customWidth="1"/>
    <col min="3842" max="4096" width="8.90625" style="330"/>
    <col min="4097" max="4097" width="107" style="330" customWidth="1"/>
    <col min="4098" max="4352" width="8.90625" style="330"/>
    <col min="4353" max="4353" width="107" style="330" customWidth="1"/>
    <col min="4354" max="4608" width="8.90625" style="330"/>
    <col min="4609" max="4609" width="107" style="330" customWidth="1"/>
    <col min="4610" max="4864" width="8.90625" style="330"/>
    <col min="4865" max="4865" width="107" style="330" customWidth="1"/>
    <col min="4866" max="5120" width="8.90625" style="330"/>
    <col min="5121" max="5121" width="107" style="330" customWidth="1"/>
    <col min="5122" max="5376" width="8.90625" style="330"/>
    <col min="5377" max="5377" width="107" style="330" customWidth="1"/>
    <col min="5378" max="5632" width="8.90625" style="330"/>
    <col min="5633" max="5633" width="107" style="330" customWidth="1"/>
    <col min="5634" max="5888" width="8.90625" style="330"/>
    <col min="5889" max="5889" width="107" style="330" customWidth="1"/>
    <col min="5890" max="6144" width="8.90625" style="330"/>
    <col min="6145" max="6145" width="107" style="330" customWidth="1"/>
    <col min="6146" max="6400" width="8.90625" style="330"/>
    <col min="6401" max="6401" width="107" style="330" customWidth="1"/>
    <col min="6402" max="6656" width="8.90625" style="330"/>
    <col min="6657" max="6657" width="107" style="330" customWidth="1"/>
    <col min="6658" max="6912" width="8.90625" style="330"/>
    <col min="6913" max="6913" width="107" style="330" customWidth="1"/>
    <col min="6914" max="7168" width="8.90625" style="330"/>
    <col min="7169" max="7169" width="107" style="330" customWidth="1"/>
    <col min="7170" max="7424" width="8.90625" style="330"/>
    <col min="7425" max="7425" width="107" style="330" customWidth="1"/>
    <col min="7426" max="7680" width="8.90625" style="330"/>
    <col min="7681" max="7681" width="107" style="330" customWidth="1"/>
    <col min="7682" max="7936" width="8.90625" style="330"/>
    <col min="7937" max="7937" width="107" style="330" customWidth="1"/>
    <col min="7938" max="8192" width="8.90625" style="330"/>
    <col min="8193" max="8193" width="107" style="330" customWidth="1"/>
    <col min="8194" max="8448" width="8.90625" style="330"/>
    <col min="8449" max="8449" width="107" style="330" customWidth="1"/>
    <col min="8450" max="8704" width="8.90625" style="330"/>
    <col min="8705" max="8705" width="107" style="330" customWidth="1"/>
    <col min="8706" max="8960" width="8.90625" style="330"/>
    <col min="8961" max="8961" width="107" style="330" customWidth="1"/>
    <col min="8962" max="9216" width="8.90625" style="330"/>
    <col min="9217" max="9217" width="107" style="330" customWidth="1"/>
    <col min="9218" max="9472" width="8.90625" style="330"/>
    <col min="9473" max="9473" width="107" style="330" customWidth="1"/>
    <col min="9474" max="9728" width="8.90625" style="330"/>
    <col min="9729" max="9729" width="107" style="330" customWidth="1"/>
    <col min="9730" max="9984" width="8.90625" style="330"/>
    <col min="9985" max="9985" width="107" style="330" customWidth="1"/>
    <col min="9986" max="10240" width="8.90625" style="330"/>
    <col min="10241" max="10241" width="107" style="330" customWidth="1"/>
    <col min="10242" max="10496" width="8.90625" style="330"/>
    <col min="10497" max="10497" width="107" style="330" customWidth="1"/>
    <col min="10498" max="10752" width="8.90625" style="330"/>
    <col min="10753" max="10753" width="107" style="330" customWidth="1"/>
    <col min="10754" max="11008" width="8.90625" style="330"/>
    <col min="11009" max="11009" width="107" style="330" customWidth="1"/>
    <col min="11010" max="11264" width="8.90625" style="330"/>
    <col min="11265" max="11265" width="107" style="330" customWidth="1"/>
    <col min="11266" max="11520" width="8.90625" style="330"/>
    <col min="11521" max="11521" width="107" style="330" customWidth="1"/>
    <col min="11522" max="11776" width="8.90625" style="330"/>
    <col min="11777" max="11777" width="107" style="330" customWidth="1"/>
    <col min="11778" max="12032" width="8.90625" style="330"/>
    <col min="12033" max="12033" width="107" style="330" customWidth="1"/>
    <col min="12034" max="12288" width="8.90625" style="330"/>
    <col min="12289" max="12289" width="107" style="330" customWidth="1"/>
    <col min="12290" max="12544" width="8.90625" style="330"/>
    <col min="12545" max="12545" width="107" style="330" customWidth="1"/>
    <col min="12546" max="12800" width="8.90625" style="330"/>
    <col min="12801" max="12801" width="107" style="330" customWidth="1"/>
    <col min="12802" max="13056" width="8.90625" style="330"/>
    <col min="13057" max="13057" width="107" style="330" customWidth="1"/>
    <col min="13058" max="13312" width="8.90625" style="330"/>
    <col min="13313" max="13313" width="107" style="330" customWidth="1"/>
    <col min="13314" max="13568" width="8.90625" style="330"/>
    <col min="13569" max="13569" width="107" style="330" customWidth="1"/>
    <col min="13570" max="13824" width="8.90625" style="330"/>
    <col min="13825" max="13825" width="107" style="330" customWidth="1"/>
    <col min="13826" max="14080" width="8.90625" style="330"/>
    <col min="14081" max="14081" width="107" style="330" customWidth="1"/>
    <col min="14082" max="14336" width="8.90625" style="330"/>
    <col min="14337" max="14337" width="107" style="330" customWidth="1"/>
    <col min="14338" max="14592" width="8.90625" style="330"/>
    <col min="14593" max="14593" width="107" style="330" customWidth="1"/>
    <col min="14594" max="14848" width="8.90625" style="330"/>
    <col min="14849" max="14849" width="107" style="330" customWidth="1"/>
    <col min="14850" max="15104" width="8.90625" style="330"/>
    <col min="15105" max="15105" width="107" style="330" customWidth="1"/>
    <col min="15106" max="15360" width="8.90625" style="330"/>
    <col min="15361" max="15361" width="107" style="330" customWidth="1"/>
    <col min="15362" max="15616" width="8.90625" style="330"/>
    <col min="15617" max="15617" width="107" style="330" customWidth="1"/>
    <col min="15618" max="15872" width="8.90625" style="330"/>
    <col min="15873" max="15873" width="107" style="330" customWidth="1"/>
    <col min="15874" max="16128" width="8.90625" style="330"/>
    <col min="16129" max="16129" width="107" style="330" customWidth="1"/>
    <col min="16130" max="16384" width="8.90625" style="330"/>
  </cols>
  <sheetData>
    <row r="1" spans="1:1">
      <c r="A1" s="329"/>
    </row>
    <row r="2" spans="1:1">
      <c r="A2" s="329"/>
    </row>
    <row r="3" spans="1:1">
      <c r="A3" s="331"/>
    </row>
    <row r="4" spans="1:1" ht="15.5">
      <c r="A4" s="332" t="s">
        <v>66</v>
      </c>
    </row>
    <row r="5" spans="1:1" ht="15.5">
      <c r="A5" s="333"/>
    </row>
    <row r="6" spans="1:1" ht="15.5">
      <c r="A6" s="332"/>
    </row>
    <row r="7" spans="1:1">
      <c r="A7" s="334"/>
    </row>
    <row r="8" spans="1:1" ht="13">
      <c r="A8" s="335" t="s">
        <v>67</v>
      </c>
    </row>
    <row r="9" spans="1:1" ht="13">
      <c r="A9" s="335"/>
    </row>
    <row r="10" spans="1:1" ht="50">
      <c r="A10" s="336" t="s">
        <v>68</v>
      </c>
    </row>
    <row r="11" spans="1:1">
      <c r="A11" s="336"/>
    </row>
    <row r="12" spans="1:1" ht="25">
      <c r="A12" s="336" t="s">
        <v>69</v>
      </c>
    </row>
    <row r="13" spans="1:1">
      <c r="A13" s="336"/>
    </row>
    <row r="14" spans="1:1" ht="13">
      <c r="A14" s="335" t="s">
        <v>70</v>
      </c>
    </row>
    <row r="15" spans="1:1" ht="13">
      <c r="A15" s="335"/>
    </row>
    <row r="16" spans="1:1" ht="13">
      <c r="A16" s="335"/>
    </row>
    <row r="17" spans="1:1" ht="13">
      <c r="A17" s="335"/>
    </row>
    <row r="18" spans="1:1" ht="13">
      <c r="A18" s="335"/>
    </row>
    <row r="19" spans="1:1">
      <c r="A19" s="337"/>
    </row>
    <row r="20" spans="1:1">
      <c r="A20" s="338" t="s">
        <v>71</v>
      </c>
    </row>
    <row r="21" spans="1:1">
      <c r="A21" s="338"/>
    </row>
    <row r="22" spans="1:1" ht="34.5">
      <c r="A22" s="339" t="s">
        <v>72</v>
      </c>
    </row>
    <row r="23" spans="1:1">
      <c r="A23" s="339"/>
    </row>
    <row r="24" spans="1:1">
      <c r="A24" s="339" t="s">
        <v>73</v>
      </c>
    </row>
    <row r="25" spans="1:1">
      <c r="A25" s="339"/>
    </row>
    <row r="26" spans="1:1">
      <c r="A26" s="340" t="s">
        <v>74</v>
      </c>
    </row>
    <row r="27" spans="1:1">
      <c r="A27" s="338" t="s">
        <v>75</v>
      </c>
    </row>
    <row r="28" spans="1:1">
      <c r="A28" s="336"/>
    </row>
    <row r="29" spans="1:1">
      <c r="A29" s="341"/>
    </row>
    <row r="30" spans="1:1" ht="13.5">
      <c r="A30" s="342"/>
    </row>
  </sheetData>
  <pageMargins left="0.7" right="0.7" top="0.75" bottom="0.75" header="0.3" footer="0.3"/>
  <pageSetup paperSize="9" orientation="portrait" horizontalDpi="300" verticalDpi="300"/>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108"/>
  <sheetViews>
    <sheetView workbookViewId="0"/>
  </sheetViews>
  <sheetFormatPr defaultRowHeight="12.5"/>
  <sheetData>
    <row r="1" spans="1:12" ht="13">
      <c r="A1" s="3" t="s">
        <v>7</v>
      </c>
      <c r="B1" s="3"/>
      <c r="C1" s="3"/>
      <c r="D1" s="3"/>
      <c r="E1" s="3"/>
      <c r="F1" s="3"/>
      <c r="G1" s="3"/>
      <c r="H1" s="3"/>
      <c r="I1" s="3"/>
      <c r="J1" s="3"/>
      <c r="K1" s="355" t="str">
        <f>HYPERLINK("#'Contents'!A1", "Back to contents")</f>
        <v>Back to contents</v>
      </c>
      <c r="L1" s="35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43</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56" t="s">
        <v>12</v>
      </c>
      <c r="C6" s="356"/>
      <c r="D6" s="356"/>
      <c r="E6" s="356"/>
      <c r="F6" s="356"/>
      <c r="H6" s="356" t="s">
        <v>13</v>
      </c>
      <c r="I6" s="356"/>
      <c r="J6" s="356"/>
      <c r="K6" s="356"/>
      <c r="L6" s="35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191">
        <v>6.6179999999999998E-3</v>
      </c>
      <c r="C8" s="192">
        <v>6.5960000000000003E-3</v>
      </c>
      <c r="D8" s="195">
        <v>100000</v>
      </c>
      <c r="E8" s="196">
        <v>659.6</v>
      </c>
      <c r="F8" s="5">
        <v>75.930000000000007</v>
      </c>
      <c r="G8" t="s">
        <v>19</v>
      </c>
      <c r="H8" s="193">
        <v>3.9459999999999999E-3</v>
      </c>
      <c r="I8" s="194">
        <v>3.9379999999999997E-3</v>
      </c>
      <c r="J8" s="197">
        <v>100000</v>
      </c>
      <c r="K8" s="198">
        <v>393.8</v>
      </c>
      <c r="L8" s="5">
        <v>80.63</v>
      </c>
    </row>
    <row r="9" spans="1:12">
      <c r="A9">
        <v>1</v>
      </c>
      <c r="B9" s="191">
        <v>3.6999999999999999E-4</v>
      </c>
      <c r="C9" s="192">
        <v>3.6999999999999999E-4</v>
      </c>
      <c r="D9" s="195">
        <v>99340.4</v>
      </c>
      <c r="E9" s="196">
        <v>36.799999999999997</v>
      </c>
      <c r="F9" s="5">
        <v>75.44</v>
      </c>
      <c r="G9" t="s">
        <v>19</v>
      </c>
      <c r="H9" s="193">
        <v>3.8400000000000001E-4</v>
      </c>
      <c r="I9" s="194">
        <v>3.8400000000000001E-4</v>
      </c>
      <c r="J9" s="197">
        <v>99606.2</v>
      </c>
      <c r="K9" s="198">
        <v>38.299999999999997</v>
      </c>
      <c r="L9" s="5">
        <v>79.95</v>
      </c>
    </row>
    <row r="10" spans="1:12">
      <c r="A10">
        <v>2</v>
      </c>
      <c r="B10" s="191">
        <v>2.6899999999999998E-4</v>
      </c>
      <c r="C10" s="192">
        <v>2.6899999999999998E-4</v>
      </c>
      <c r="D10" s="195">
        <v>99303.6</v>
      </c>
      <c r="E10" s="196">
        <v>26.7</v>
      </c>
      <c r="F10" s="5">
        <v>74.459999999999994</v>
      </c>
      <c r="G10" t="s">
        <v>19</v>
      </c>
      <c r="H10" s="193">
        <v>9.6000000000000002E-5</v>
      </c>
      <c r="I10" s="194">
        <v>9.6000000000000002E-5</v>
      </c>
      <c r="J10" s="197">
        <v>99567.9</v>
      </c>
      <c r="K10" s="198">
        <v>9.6</v>
      </c>
      <c r="L10" s="5">
        <v>78.98</v>
      </c>
    </row>
    <row r="11" spans="1:12">
      <c r="A11">
        <v>3</v>
      </c>
      <c r="B11" s="191">
        <v>2.5900000000000001E-4</v>
      </c>
      <c r="C11" s="192">
        <v>2.5900000000000001E-4</v>
      </c>
      <c r="D11" s="195">
        <v>99276.9</v>
      </c>
      <c r="E11" s="196">
        <v>25.7</v>
      </c>
      <c r="F11" s="5">
        <v>73.48</v>
      </c>
      <c r="G11" t="s">
        <v>19</v>
      </c>
      <c r="H11" s="193">
        <v>1.85E-4</v>
      </c>
      <c r="I11" s="194">
        <v>1.85E-4</v>
      </c>
      <c r="J11" s="197">
        <v>99558.399999999994</v>
      </c>
      <c r="K11" s="198">
        <v>18.399999999999999</v>
      </c>
      <c r="L11" s="5">
        <v>77.989999999999995</v>
      </c>
    </row>
    <row r="12" spans="1:12">
      <c r="A12">
        <v>4</v>
      </c>
      <c r="B12" s="191">
        <v>8.2999999999999998E-5</v>
      </c>
      <c r="C12" s="192">
        <v>8.2999999999999998E-5</v>
      </c>
      <c r="D12" s="195">
        <v>99251.199999999997</v>
      </c>
      <c r="E12" s="196">
        <v>8.1999999999999993</v>
      </c>
      <c r="F12" s="5">
        <v>72.5</v>
      </c>
      <c r="G12" t="s">
        <v>19</v>
      </c>
      <c r="H12" s="193">
        <v>0</v>
      </c>
      <c r="I12" s="194">
        <v>0</v>
      </c>
      <c r="J12" s="197">
        <v>99540</v>
      </c>
      <c r="K12" s="198">
        <v>0</v>
      </c>
      <c r="L12" s="5">
        <v>77</v>
      </c>
    </row>
    <row r="13" spans="1:12">
      <c r="A13">
        <v>5</v>
      </c>
      <c r="B13" s="191">
        <v>3.3100000000000002E-4</v>
      </c>
      <c r="C13" s="192">
        <v>3.3100000000000002E-4</v>
      </c>
      <c r="D13" s="195">
        <v>99242.9</v>
      </c>
      <c r="E13" s="196">
        <v>32.9</v>
      </c>
      <c r="F13" s="5">
        <v>71.510000000000005</v>
      </c>
      <c r="G13" t="s">
        <v>19</v>
      </c>
      <c r="H13" s="193">
        <v>0</v>
      </c>
      <c r="I13" s="194">
        <v>0</v>
      </c>
      <c r="J13" s="197">
        <v>99540</v>
      </c>
      <c r="K13" s="198">
        <v>0</v>
      </c>
      <c r="L13" s="5">
        <v>76</v>
      </c>
    </row>
    <row r="14" spans="1:12">
      <c r="A14">
        <v>6</v>
      </c>
      <c r="B14" s="191">
        <v>8.1000000000000004E-5</v>
      </c>
      <c r="C14" s="192">
        <v>8.1000000000000004E-5</v>
      </c>
      <c r="D14" s="195">
        <v>99210.1</v>
      </c>
      <c r="E14" s="196">
        <v>8</v>
      </c>
      <c r="F14" s="5">
        <v>70.53</v>
      </c>
      <c r="G14" t="s">
        <v>19</v>
      </c>
      <c r="H14" s="193">
        <v>1.6799999999999999E-4</v>
      </c>
      <c r="I14" s="194">
        <v>1.6799999999999999E-4</v>
      </c>
      <c r="J14" s="197">
        <v>99540</v>
      </c>
      <c r="K14" s="198">
        <v>16.7</v>
      </c>
      <c r="L14" s="5">
        <v>75</v>
      </c>
    </row>
    <row r="15" spans="1:12">
      <c r="A15">
        <v>7</v>
      </c>
      <c r="B15" s="191">
        <v>3.2299999999999999E-4</v>
      </c>
      <c r="C15" s="192">
        <v>3.2299999999999999E-4</v>
      </c>
      <c r="D15" s="195">
        <v>99202.1</v>
      </c>
      <c r="E15" s="196">
        <v>32</v>
      </c>
      <c r="F15" s="5">
        <v>69.540000000000006</v>
      </c>
      <c r="G15" t="s">
        <v>19</v>
      </c>
      <c r="H15" s="193">
        <v>0</v>
      </c>
      <c r="I15" s="194">
        <v>0</v>
      </c>
      <c r="J15" s="197">
        <v>99523.3</v>
      </c>
      <c r="K15" s="198">
        <v>0</v>
      </c>
      <c r="L15" s="5">
        <v>74.02</v>
      </c>
    </row>
    <row r="16" spans="1:12">
      <c r="A16">
        <v>8</v>
      </c>
      <c r="B16" s="191">
        <v>8.0000000000000007E-5</v>
      </c>
      <c r="C16" s="192">
        <v>8.0000000000000007E-5</v>
      </c>
      <c r="D16" s="195">
        <v>99170.1</v>
      </c>
      <c r="E16" s="196">
        <v>8</v>
      </c>
      <c r="F16" s="5">
        <v>68.56</v>
      </c>
      <c r="G16" t="s">
        <v>19</v>
      </c>
      <c r="H16" s="193">
        <v>8.5000000000000006E-5</v>
      </c>
      <c r="I16" s="194">
        <v>8.5000000000000006E-5</v>
      </c>
      <c r="J16" s="197">
        <v>99523.3</v>
      </c>
      <c r="K16" s="198">
        <v>8.5</v>
      </c>
      <c r="L16" s="5">
        <v>73.02</v>
      </c>
    </row>
    <row r="17" spans="1:12">
      <c r="A17">
        <v>9</v>
      </c>
      <c r="B17" s="191">
        <v>0</v>
      </c>
      <c r="C17" s="192">
        <v>0</v>
      </c>
      <c r="D17" s="195">
        <v>99162.1</v>
      </c>
      <c r="E17" s="196">
        <v>0</v>
      </c>
      <c r="F17" s="5">
        <v>67.56</v>
      </c>
      <c r="G17" t="s">
        <v>19</v>
      </c>
      <c r="H17" s="193">
        <v>1.65E-4</v>
      </c>
      <c r="I17" s="194">
        <v>1.65E-4</v>
      </c>
      <c r="J17" s="197">
        <v>99514.8</v>
      </c>
      <c r="K17" s="198">
        <v>16.399999999999999</v>
      </c>
      <c r="L17" s="5">
        <v>72.02</v>
      </c>
    </row>
    <row r="18" spans="1:12">
      <c r="A18">
        <v>10</v>
      </c>
      <c r="B18" s="191">
        <v>1.5899999999999999E-4</v>
      </c>
      <c r="C18" s="192">
        <v>1.5899999999999999E-4</v>
      </c>
      <c r="D18" s="195">
        <v>99162.1</v>
      </c>
      <c r="E18" s="196">
        <v>15.8</v>
      </c>
      <c r="F18" s="5">
        <v>66.56</v>
      </c>
      <c r="G18" t="s">
        <v>19</v>
      </c>
      <c r="H18" s="193">
        <v>0</v>
      </c>
      <c r="I18" s="194">
        <v>0</v>
      </c>
      <c r="J18" s="197">
        <v>99498.3</v>
      </c>
      <c r="K18" s="198">
        <v>0</v>
      </c>
      <c r="L18" s="5">
        <v>71.03</v>
      </c>
    </row>
    <row r="19" spans="1:12">
      <c r="A19">
        <v>11</v>
      </c>
      <c r="B19" s="191">
        <v>0</v>
      </c>
      <c r="C19" s="192">
        <v>0</v>
      </c>
      <c r="D19" s="195">
        <v>99146.3</v>
      </c>
      <c r="E19" s="196">
        <v>0</v>
      </c>
      <c r="F19" s="5">
        <v>65.58</v>
      </c>
      <c r="G19" t="s">
        <v>19</v>
      </c>
      <c r="H19" s="193">
        <v>8.0000000000000007E-5</v>
      </c>
      <c r="I19" s="194">
        <v>8.0000000000000007E-5</v>
      </c>
      <c r="J19" s="197">
        <v>99498.3</v>
      </c>
      <c r="K19" s="198">
        <v>8</v>
      </c>
      <c r="L19" s="5">
        <v>70.03</v>
      </c>
    </row>
    <row r="20" spans="1:12">
      <c r="A20">
        <v>12</v>
      </c>
      <c r="B20" s="191">
        <v>2.9999999999999997E-4</v>
      </c>
      <c r="C20" s="192">
        <v>2.9999999999999997E-4</v>
      </c>
      <c r="D20" s="195">
        <v>99146.3</v>
      </c>
      <c r="E20" s="196">
        <v>29.7</v>
      </c>
      <c r="F20" s="5">
        <v>64.58</v>
      </c>
      <c r="G20" t="s">
        <v>19</v>
      </c>
      <c r="H20" s="193">
        <v>2.3699999999999999E-4</v>
      </c>
      <c r="I20" s="194">
        <v>2.3699999999999999E-4</v>
      </c>
      <c r="J20" s="197">
        <v>99490.3</v>
      </c>
      <c r="K20" s="198">
        <v>23.5</v>
      </c>
      <c r="L20" s="5">
        <v>69.040000000000006</v>
      </c>
    </row>
    <row r="21" spans="1:12">
      <c r="A21">
        <v>13</v>
      </c>
      <c r="B21" s="191">
        <v>1.4999999999999999E-4</v>
      </c>
      <c r="C21" s="192">
        <v>1.4999999999999999E-4</v>
      </c>
      <c r="D21" s="195">
        <v>99116.6</v>
      </c>
      <c r="E21" s="196">
        <v>14.9</v>
      </c>
      <c r="F21" s="5">
        <v>63.59</v>
      </c>
      <c r="G21" t="s">
        <v>19</v>
      </c>
      <c r="H21" s="193">
        <v>0</v>
      </c>
      <c r="I21" s="194">
        <v>0</v>
      </c>
      <c r="J21" s="197">
        <v>99466.8</v>
      </c>
      <c r="K21" s="198">
        <v>0</v>
      </c>
      <c r="L21" s="5">
        <v>68.06</v>
      </c>
    </row>
    <row r="22" spans="1:12">
      <c r="A22">
        <v>14</v>
      </c>
      <c r="B22" s="191">
        <v>4.44E-4</v>
      </c>
      <c r="C22" s="192">
        <v>4.4299999999999998E-4</v>
      </c>
      <c r="D22" s="195">
        <v>99101.7</v>
      </c>
      <c r="E22" s="196">
        <v>43.9</v>
      </c>
      <c r="F22" s="5">
        <v>62.6</v>
      </c>
      <c r="G22" t="s">
        <v>19</v>
      </c>
      <c r="H22" s="193">
        <v>3.1300000000000002E-4</v>
      </c>
      <c r="I22" s="194">
        <v>3.1300000000000002E-4</v>
      </c>
      <c r="J22" s="197">
        <v>99466.8</v>
      </c>
      <c r="K22" s="198">
        <v>31.1</v>
      </c>
      <c r="L22" s="5">
        <v>67.06</v>
      </c>
    </row>
    <row r="23" spans="1:12">
      <c r="A23">
        <v>15</v>
      </c>
      <c r="B23" s="191">
        <v>2.92E-4</v>
      </c>
      <c r="C23" s="192">
        <v>2.92E-4</v>
      </c>
      <c r="D23" s="195">
        <v>99057.8</v>
      </c>
      <c r="E23" s="196">
        <v>29</v>
      </c>
      <c r="F23" s="5">
        <v>61.63</v>
      </c>
      <c r="G23" t="s">
        <v>19</v>
      </c>
      <c r="H23" s="193">
        <v>1.5200000000000001E-4</v>
      </c>
      <c r="I23" s="194">
        <v>1.5200000000000001E-4</v>
      </c>
      <c r="J23" s="197">
        <v>99435.7</v>
      </c>
      <c r="K23" s="198">
        <v>15.1</v>
      </c>
      <c r="L23" s="5">
        <v>66.08</v>
      </c>
    </row>
    <row r="24" spans="1:12">
      <c r="A24">
        <v>16</v>
      </c>
      <c r="B24" s="191">
        <v>4.2999999999999999E-4</v>
      </c>
      <c r="C24" s="192">
        <v>4.2999999999999999E-4</v>
      </c>
      <c r="D24" s="195">
        <v>99028.800000000003</v>
      </c>
      <c r="E24" s="196">
        <v>42.6</v>
      </c>
      <c r="F24" s="5">
        <v>60.65</v>
      </c>
      <c r="G24" t="s">
        <v>19</v>
      </c>
      <c r="H24" s="193">
        <v>4.5399999999999998E-4</v>
      </c>
      <c r="I24" s="194">
        <v>4.5399999999999998E-4</v>
      </c>
      <c r="J24" s="197">
        <v>99420.5</v>
      </c>
      <c r="K24" s="198">
        <v>45.2</v>
      </c>
      <c r="L24" s="5">
        <v>65.09</v>
      </c>
    </row>
    <row r="25" spans="1:12">
      <c r="A25">
        <v>17</v>
      </c>
      <c r="B25" s="191">
        <v>5.7300000000000005E-4</v>
      </c>
      <c r="C25" s="192">
        <v>5.7200000000000003E-4</v>
      </c>
      <c r="D25" s="195">
        <v>98986.3</v>
      </c>
      <c r="E25" s="196">
        <v>56.7</v>
      </c>
      <c r="F25" s="5">
        <v>59.68</v>
      </c>
      <c r="G25" t="s">
        <v>19</v>
      </c>
      <c r="H25" s="193">
        <v>7.4999999999999993E-5</v>
      </c>
      <c r="I25" s="194">
        <v>7.4999999999999993E-5</v>
      </c>
      <c r="J25" s="197">
        <v>99375.4</v>
      </c>
      <c r="K25" s="198">
        <v>7.5</v>
      </c>
      <c r="L25" s="5">
        <v>64.12</v>
      </c>
    </row>
    <row r="26" spans="1:12">
      <c r="A26">
        <v>18</v>
      </c>
      <c r="B26" s="191">
        <v>7.9299999999999998E-4</v>
      </c>
      <c r="C26" s="192">
        <v>7.9299999999999998E-4</v>
      </c>
      <c r="D26" s="195">
        <v>98929.600000000006</v>
      </c>
      <c r="E26" s="196">
        <v>78.400000000000006</v>
      </c>
      <c r="F26" s="5">
        <v>58.71</v>
      </c>
      <c r="G26" t="s">
        <v>19</v>
      </c>
      <c r="H26" s="193">
        <v>2.2900000000000001E-4</v>
      </c>
      <c r="I26" s="194">
        <v>2.2900000000000001E-4</v>
      </c>
      <c r="J26" s="197">
        <v>99367.9</v>
      </c>
      <c r="K26" s="198">
        <v>22.7</v>
      </c>
      <c r="L26" s="5">
        <v>63.12</v>
      </c>
    </row>
    <row r="27" spans="1:12">
      <c r="A27">
        <v>19</v>
      </c>
      <c r="B27" s="191">
        <v>7.8399999999999997E-4</v>
      </c>
      <c r="C27" s="192">
        <v>7.8399999999999997E-4</v>
      </c>
      <c r="D27" s="195">
        <v>98851.199999999997</v>
      </c>
      <c r="E27" s="196">
        <v>77.5</v>
      </c>
      <c r="F27" s="5">
        <v>57.76</v>
      </c>
      <c r="G27" t="s">
        <v>19</v>
      </c>
      <c r="H27" s="193">
        <v>1.6200000000000001E-4</v>
      </c>
      <c r="I27" s="194">
        <v>1.6200000000000001E-4</v>
      </c>
      <c r="J27" s="197">
        <v>99345.2</v>
      </c>
      <c r="K27" s="198">
        <v>16.100000000000001</v>
      </c>
      <c r="L27" s="5">
        <v>62.14</v>
      </c>
    </row>
    <row r="28" spans="1:12">
      <c r="A28">
        <v>20</v>
      </c>
      <c r="B28" s="191">
        <v>1.0300000000000001E-3</v>
      </c>
      <c r="C28" s="192">
        <v>1.029E-3</v>
      </c>
      <c r="D28" s="195">
        <v>98773.7</v>
      </c>
      <c r="E28" s="196">
        <v>101.7</v>
      </c>
      <c r="F28" s="5">
        <v>56.8</v>
      </c>
      <c r="G28" t="s">
        <v>19</v>
      </c>
      <c r="H28" s="193">
        <v>4.15E-4</v>
      </c>
      <c r="I28" s="194">
        <v>4.15E-4</v>
      </c>
      <c r="J28" s="197">
        <v>99329.1</v>
      </c>
      <c r="K28" s="198">
        <v>41.2</v>
      </c>
      <c r="L28" s="5">
        <v>61.15</v>
      </c>
    </row>
    <row r="29" spans="1:12">
      <c r="A29">
        <v>21</v>
      </c>
      <c r="B29" s="191">
        <v>1.2440000000000001E-3</v>
      </c>
      <c r="C29" s="192">
        <v>1.2440000000000001E-3</v>
      </c>
      <c r="D29" s="195">
        <v>98672</v>
      </c>
      <c r="E29" s="196">
        <v>122.7</v>
      </c>
      <c r="F29" s="5">
        <v>55.86</v>
      </c>
      <c r="G29" t="s">
        <v>19</v>
      </c>
      <c r="H29" s="193">
        <v>8.8999999999999995E-5</v>
      </c>
      <c r="I29" s="194">
        <v>8.8999999999999995E-5</v>
      </c>
      <c r="J29" s="197">
        <v>99287.8</v>
      </c>
      <c r="K29" s="198">
        <v>8.9</v>
      </c>
      <c r="L29" s="5">
        <v>60.17</v>
      </c>
    </row>
    <row r="30" spans="1:12">
      <c r="A30">
        <v>22</v>
      </c>
      <c r="B30" s="191">
        <v>6.1300000000000005E-4</v>
      </c>
      <c r="C30" s="192">
        <v>6.1300000000000005E-4</v>
      </c>
      <c r="D30" s="195">
        <v>98549.3</v>
      </c>
      <c r="E30" s="196">
        <v>60.4</v>
      </c>
      <c r="F30" s="5">
        <v>54.93</v>
      </c>
      <c r="G30" t="s">
        <v>19</v>
      </c>
      <c r="H30" s="193">
        <v>3.5399999999999999E-4</v>
      </c>
      <c r="I30" s="194">
        <v>3.5399999999999999E-4</v>
      </c>
      <c r="J30" s="197">
        <v>99279</v>
      </c>
      <c r="K30" s="198">
        <v>35.200000000000003</v>
      </c>
      <c r="L30" s="5">
        <v>59.18</v>
      </c>
    </row>
    <row r="31" spans="1:12">
      <c r="A31">
        <v>23</v>
      </c>
      <c r="B31" s="191">
        <v>6.1300000000000005E-4</v>
      </c>
      <c r="C31" s="192">
        <v>6.1300000000000005E-4</v>
      </c>
      <c r="D31" s="195">
        <v>98488.9</v>
      </c>
      <c r="E31" s="196">
        <v>60.4</v>
      </c>
      <c r="F31" s="5">
        <v>53.96</v>
      </c>
      <c r="G31" t="s">
        <v>19</v>
      </c>
      <c r="H31" s="193">
        <v>9.0000000000000006E-5</v>
      </c>
      <c r="I31" s="194">
        <v>9.0000000000000006E-5</v>
      </c>
      <c r="J31" s="197">
        <v>99243.8</v>
      </c>
      <c r="K31" s="198">
        <v>8.9</v>
      </c>
      <c r="L31" s="5">
        <v>58.2</v>
      </c>
    </row>
    <row r="32" spans="1:12">
      <c r="A32">
        <v>24</v>
      </c>
      <c r="B32" s="191">
        <v>1.01E-3</v>
      </c>
      <c r="C32" s="192">
        <v>1.01E-3</v>
      </c>
      <c r="D32" s="195">
        <v>98428.5</v>
      </c>
      <c r="E32" s="196">
        <v>99.4</v>
      </c>
      <c r="F32" s="5">
        <v>52.99</v>
      </c>
      <c r="G32" t="s">
        <v>19</v>
      </c>
      <c r="H32" s="193">
        <v>2.7099999999999997E-4</v>
      </c>
      <c r="I32" s="194">
        <v>2.7099999999999997E-4</v>
      </c>
      <c r="J32" s="197">
        <v>99234.9</v>
      </c>
      <c r="K32" s="198">
        <v>26.8</v>
      </c>
      <c r="L32" s="5">
        <v>57.2</v>
      </c>
    </row>
    <row r="33" spans="1:12">
      <c r="A33">
        <v>25</v>
      </c>
      <c r="B33" s="191">
        <v>7.6199999999999998E-4</v>
      </c>
      <c r="C33" s="192">
        <v>7.6099999999999996E-4</v>
      </c>
      <c r="D33" s="195">
        <v>98329.1</v>
      </c>
      <c r="E33" s="196">
        <v>74.900000000000006</v>
      </c>
      <c r="F33" s="5">
        <v>52.05</v>
      </c>
      <c r="G33" t="s">
        <v>19</v>
      </c>
      <c r="H33" s="193">
        <v>1.8200000000000001E-4</v>
      </c>
      <c r="I33" s="194">
        <v>1.8200000000000001E-4</v>
      </c>
      <c r="J33" s="197">
        <v>99208</v>
      </c>
      <c r="K33" s="198">
        <v>18.100000000000001</v>
      </c>
      <c r="L33" s="5">
        <v>56.22</v>
      </c>
    </row>
    <row r="34" spans="1:12">
      <c r="A34">
        <v>26</v>
      </c>
      <c r="B34" s="191">
        <v>1.041E-3</v>
      </c>
      <c r="C34" s="192">
        <v>1.041E-3</v>
      </c>
      <c r="D34" s="195">
        <v>98254.3</v>
      </c>
      <c r="E34" s="196">
        <v>102.3</v>
      </c>
      <c r="F34" s="5">
        <v>51.09</v>
      </c>
      <c r="G34" t="s">
        <v>19</v>
      </c>
      <c r="H34" s="193">
        <v>1.8599999999999999E-4</v>
      </c>
      <c r="I34" s="194">
        <v>1.8599999999999999E-4</v>
      </c>
      <c r="J34" s="197">
        <v>99189.9</v>
      </c>
      <c r="K34" s="198">
        <v>18.399999999999999</v>
      </c>
      <c r="L34" s="5">
        <v>55.23</v>
      </c>
    </row>
    <row r="35" spans="1:12">
      <c r="A35">
        <v>27</v>
      </c>
      <c r="B35" s="191">
        <v>7.2900000000000005E-4</v>
      </c>
      <c r="C35" s="192">
        <v>7.2900000000000005E-4</v>
      </c>
      <c r="D35" s="195">
        <v>98152</v>
      </c>
      <c r="E35" s="196">
        <v>71.5</v>
      </c>
      <c r="F35" s="5">
        <v>50.14</v>
      </c>
      <c r="G35" t="s">
        <v>19</v>
      </c>
      <c r="H35" s="193">
        <v>4.5199999999999998E-4</v>
      </c>
      <c r="I35" s="194">
        <v>4.5199999999999998E-4</v>
      </c>
      <c r="J35" s="197">
        <v>99171.5</v>
      </c>
      <c r="K35" s="198">
        <v>44.8</v>
      </c>
      <c r="L35" s="5">
        <v>54.24</v>
      </c>
    </row>
    <row r="36" spans="1:12">
      <c r="A36">
        <v>28</v>
      </c>
      <c r="B36" s="191">
        <v>1.0020000000000001E-3</v>
      </c>
      <c r="C36" s="192">
        <v>1.0020000000000001E-3</v>
      </c>
      <c r="D36" s="195">
        <v>98080.5</v>
      </c>
      <c r="E36" s="196">
        <v>98.3</v>
      </c>
      <c r="F36" s="5">
        <v>49.17</v>
      </c>
      <c r="G36" t="s">
        <v>19</v>
      </c>
      <c r="H36" s="193">
        <v>4.4700000000000002E-4</v>
      </c>
      <c r="I36" s="194">
        <v>4.4700000000000002E-4</v>
      </c>
      <c r="J36" s="197">
        <v>99126.7</v>
      </c>
      <c r="K36" s="198">
        <v>44.3</v>
      </c>
      <c r="L36" s="5">
        <v>53.26</v>
      </c>
    </row>
    <row r="37" spans="1:12">
      <c r="A37">
        <v>29</v>
      </c>
      <c r="B37" s="191">
        <v>7.8700000000000005E-4</v>
      </c>
      <c r="C37" s="192">
        <v>7.8700000000000005E-4</v>
      </c>
      <c r="D37" s="195">
        <v>97982.2</v>
      </c>
      <c r="E37" s="196">
        <v>77.099999999999994</v>
      </c>
      <c r="F37" s="5">
        <v>48.22</v>
      </c>
      <c r="G37" t="s">
        <v>19</v>
      </c>
      <c r="H37" s="193">
        <v>3.4299999999999999E-4</v>
      </c>
      <c r="I37" s="194">
        <v>3.4299999999999999E-4</v>
      </c>
      <c r="J37" s="197">
        <v>99082.4</v>
      </c>
      <c r="K37" s="198">
        <v>34</v>
      </c>
      <c r="L37" s="5">
        <v>52.29</v>
      </c>
    </row>
    <row r="38" spans="1:12">
      <c r="A38">
        <v>30</v>
      </c>
      <c r="B38" s="191">
        <v>3.3E-4</v>
      </c>
      <c r="C38" s="192">
        <v>3.3E-4</v>
      </c>
      <c r="D38" s="195">
        <v>97905.2</v>
      </c>
      <c r="E38" s="196">
        <v>32.299999999999997</v>
      </c>
      <c r="F38" s="5">
        <v>47.26</v>
      </c>
      <c r="G38" t="s">
        <v>19</v>
      </c>
      <c r="H38" s="193">
        <v>6.4700000000000001E-4</v>
      </c>
      <c r="I38" s="194">
        <v>6.4700000000000001E-4</v>
      </c>
      <c r="J38" s="197">
        <v>99048.4</v>
      </c>
      <c r="K38" s="198">
        <v>64.099999999999994</v>
      </c>
      <c r="L38" s="5">
        <v>51.3</v>
      </c>
    </row>
    <row r="39" spans="1:12">
      <c r="A39">
        <v>31</v>
      </c>
      <c r="B39" s="191">
        <v>6.5600000000000001E-4</v>
      </c>
      <c r="C39" s="192">
        <v>6.5600000000000001E-4</v>
      </c>
      <c r="D39" s="195">
        <v>97872.9</v>
      </c>
      <c r="E39" s="196">
        <v>64.2</v>
      </c>
      <c r="F39" s="5">
        <v>46.28</v>
      </c>
      <c r="G39" t="s">
        <v>19</v>
      </c>
      <c r="H39" s="193">
        <v>6.4499999999999996E-4</v>
      </c>
      <c r="I39" s="194">
        <v>6.4499999999999996E-4</v>
      </c>
      <c r="J39" s="197">
        <v>98984.4</v>
      </c>
      <c r="K39" s="198">
        <v>63.8</v>
      </c>
      <c r="L39" s="5">
        <v>50.34</v>
      </c>
    </row>
    <row r="40" spans="1:12">
      <c r="A40">
        <v>32</v>
      </c>
      <c r="B40" s="191">
        <v>6.4199999999999999E-4</v>
      </c>
      <c r="C40" s="192">
        <v>6.4199999999999999E-4</v>
      </c>
      <c r="D40" s="195">
        <v>97808.7</v>
      </c>
      <c r="E40" s="196">
        <v>62.8</v>
      </c>
      <c r="F40" s="5">
        <v>45.31</v>
      </c>
      <c r="G40" t="s">
        <v>19</v>
      </c>
      <c r="H40" s="193">
        <v>6.9700000000000003E-4</v>
      </c>
      <c r="I40" s="194">
        <v>6.9700000000000003E-4</v>
      </c>
      <c r="J40" s="197">
        <v>98920.6</v>
      </c>
      <c r="K40" s="198">
        <v>68.900000000000006</v>
      </c>
      <c r="L40" s="5">
        <v>49.37</v>
      </c>
    </row>
    <row r="41" spans="1:12">
      <c r="A41">
        <v>33</v>
      </c>
      <c r="B41" s="191">
        <v>1.0399999999999999E-3</v>
      </c>
      <c r="C41" s="192">
        <v>1.0399999999999999E-3</v>
      </c>
      <c r="D41" s="195">
        <v>97745.9</v>
      </c>
      <c r="E41" s="196">
        <v>101.6</v>
      </c>
      <c r="F41" s="5">
        <v>44.34</v>
      </c>
      <c r="G41" t="s">
        <v>19</v>
      </c>
      <c r="H41" s="193">
        <v>2.33E-4</v>
      </c>
      <c r="I41" s="194">
        <v>2.33E-4</v>
      </c>
      <c r="J41" s="197">
        <v>98851.6</v>
      </c>
      <c r="K41" s="198">
        <v>23</v>
      </c>
      <c r="L41" s="5">
        <v>48.4</v>
      </c>
    </row>
    <row r="42" spans="1:12">
      <c r="A42">
        <v>34</v>
      </c>
      <c r="B42" s="191">
        <v>1.1199999999999999E-3</v>
      </c>
      <c r="C42" s="192">
        <v>1.119E-3</v>
      </c>
      <c r="D42" s="195">
        <v>97644.3</v>
      </c>
      <c r="E42" s="196">
        <v>109.3</v>
      </c>
      <c r="F42" s="5">
        <v>43.38</v>
      </c>
      <c r="G42" t="s">
        <v>19</v>
      </c>
      <c r="H42" s="193">
        <v>4.5600000000000003E-4</v>
      </c>
      <c r="I42" s="194">
        <v>4.5600000000000003E-4</v>
      </c>
      <c r="J42" s="197">
        <v>98828.6</v>
      </c>
      <c r="K42" s="198">
        <v>45</v>
      </c>
      <c r="L42" s="5">
        <v>47.41</v>
      </c>
    </row>
    <row r="43" spans="1:12">
      <c r="A43">
        <v>35</v>
      </c>
      <c r="B43" s="191">
        <v>1.5590000000000001E-3</v>
      </c>
      <c r="C43" s="192">
        <v>1.557E-3</v>
      </c>
      <c r="D43" s="195">
        <v>97535</v>
      </c>
      <c r="E43" s="196">
        <v>151.9</v>
      </c>
      <c r="F43" s="5">
        <v>42.43</v>
      </c>
      <c r="G43" t="s">
        <v>19</v>
      </c>
      <c r="H43" s="193">
        <v>4.5300000000000001E-4</v>
      </c>
      <c r="I43" s="194">
        <v>4.5199999999999998E-4</v>
      </c>
      <c r="J43" s="197">
        <v>98783.6</v>
      </c>
      <c r="K43" s="198">
        <v>44.7</v>
      </c>
      <c r="L43" s="5">
        <v>46.44</v>
      </c>
    </row>
    <row r="44" spans="1:12">
      <c r="A44">
        <v>36</v>
      </c>
      <c r="B44" s="191">
        <v>1.0120000000000001E-3</v>
      </c>
      <c r="C44" s="192">
        <v>1.0120000000000001E-3</v>
      </c>
      <c r="D44" s="195">
        <v>97383.1</v>
      </c>
      <c r="E44" s="196">
        <v>98.5</v>
      </c>
      <c r="F44" s="5">
        <v>41.49</v>
      </c>
      <c r="G44" t="s">
        <v>19</v>
      </c>
      <c r="H44" s="193">
        <v>3.7500000000000001E-4</v>
      </c>
      <c r="I44" s="194">
        <v>3.7500000000000001E-4</v>
      </c>
      <c r="J44" s="197">
        <v>98738.9</v>
      </c>
      <c r="K44" s="198">
        <v>37</v>
      </c>
      <c r="L44" s="5">
        <v>45.46</v>
      </c>
    </row>
    <row r="45" spans="1:12">
      <c r="A45">
        <v>37</v>
      </c>
      <c r="B45" s="191">
        <v>1.604E-3</v>
      </c>
      <c r="C45" s="192">
        <v>1.6019999999999999E-3</v>
      </c>
      <c r="D45" s="195">
        <v>97284.5</v>
      </c>
      <c r="E45" s="196">
        <v>155.9</v>
      </c>
      <c r="F45" s="5">
        <v>40.54</v>
      </c>
      <c r="G45" t="s">
        <v>19</v>
      </c>
      <c r="H45" s="193">
        <v>7.4899999999999999E-4</v>
      </c>
      <c r="I45" s="194">
        <v>7.4899999999999999E-4</v>
      </c>
      <c r="J45" s="197">
        <v>98701.8</v>
      </c>
      <c r="K45" s="198">
        <v>73.900000000000006</v>
      </c>
      <c r="L45" s="5">
        <v>44.47</v>
      </c>
    </row>
    <row r="46" spans="1:12">
      <c r="A46">
        <v>38</v>
      </c>
      <c r="B46" s="191">
        <v>1.441E-3</v>
      </c>
      <c r="C46" s="192">
        <v>1.4400000000000001E-3</v>
      </c>
      <c r="D46" s="195">
        <v>97128.7</v>
      </c>
      <c r="E46" s="196">
        <v>139.9</v>
      </c>
      <c r="F46" s="5">
        <v>39.6</v>
      </c>
      <c r="G46" t="s">
        <v>19</v>
      </c>
      <c r="H46" s="193">
        <v>6.6100000000000002E-4</v>
      </c>
      <c r="I46" s="194">
        <v>6.6100000000000002E-4</v>
      </c>
      <c r="J46" s="197">
        <v>98627.9</v>
      </c>
      <c r="K46" s="198">
        <v>65.2</v>
      </c>
      <c r="L46" s="5">
        <v>43.51</v>
      </c>
    </row>
    <row r="47" spans="1:12">
      <c r="A47">
        <v>39</v>
      </c>
      <c r="B47" s="191">
        <v>1.1509999999999999E-3</v>
      </c>
      <c r="C47" s="192">
        <v>1.1509999999999999E-3</v>
      </c>
      <c r="D47" s="195">
        <v>96988.800000000003</v>
      </c>
      <c r="E47" s="196">
        <v>111.6</v>
      </c>
      <c r="F47" s="5">
        <v>38.659999999999997</v>
      </c>
      <c r="G47" t="s">
        <v>19</v>
      </c>
      <c r="H47" s="193">
        <v>1.0380000000000001E-3</v>
      </c>
      <c r="I47" s="194">
        <v>1.0369999999999999E-3</v>
      </c>
      <c r="J47" s="197">
        <v>98562.7</v>
      </c>
      <c r="K47" s="198">
        <v>102.3</v>
      </c>
      <c r="L47" s="5">
        <v>42.53</v>
      </c>
    </row>
    <row r="48" spans="1:12">
      <c r="A48">
        <v>40</v>
      </c>
      <c r="B48" s="191">
        <v>1.4189999999999999E-3</v>
      </c>
      <c r="C48" s="192">
        <v>1.418E-3</v>
      </c>
      <c r="D48" s="195">
        <v>96877.2</v>
      </c>
      <c r="E48" s="196">
        <v>137.4</v>
      </c>
      <c r="F48" s="5">
        <v>37.700000000000003</v>
      </c>
      <c r="G48" t="s">
        <v>19</v>
      </c>
      <c r="H48" s="193">
        <v>1.2340000000000001E-3</v>
      </c>
      <c r="I48" s="194">
        <v>1.2329999999999999E-3</v>
      </c>
      <c r="J48" s="197">
        <v>98460.5</v>
      </c>
      <c r="K48" s="198">
        <v>121.4</v>
      </c>
      <c r="L48" s="5">
        <v>41.58</v>
      </c>
    </row>
    <row r="49" spans="1:12">
      <c r="A49">
        <v>41</v>
      </c>
      <c r="B49" s="191">
        <v>1.56E-3</v>
      </c>
      <c r="C49" s="192">
        <v>1.5579999999999999E-3</v>
      </c>
      <c r="D49" s="195">
        <v>96739.7</v>
      </c>
      <c r="E49" s="196">
        <v>150.80000000000001</v>
      </c>
      <c r="F49" s="5">
        <v>36.75</v>
      </c>
      <c r="G49" t="s">
        <v>19</v>
      </c>
      <c r="H49" s="193">
        <v>1.1659999999999999E-3</v>
      </c>
      <c r="I49" s="194">
        <v>1.165E-3</v>
      </c>
      <c r="J49" s="197">
        <v>98339.1</v>
      </c>
      <c r="K49" s="198">
        <v>114.6</v>
      </c>
      <c r="L49" s="5">
        <v>40.630000000000003</v>
      </c>
    </row>
    <row r="50" spans="1:12">
      <c r="A50">
        <v>42</v>
      </c>
      <c r="B50" s="191">
        <v>2.3640000000000002E-3</v>
      </c>
      <c r="C50" s="192">
        <v>2.3609999999999998E-3</v>
      </c>
      <c r="D50" s="195">
        <v>96589</v>
      </c>
      <c r="E50" s="196">
        <v>228.1</v>
      </c>
      <c r="F50" s="5">
        <v>35.81</v>
      </c>
      <c r="G50" t="s">
        <v>19</v>
      </c>
      <c r="H50" s="193">
        <v>1.2600000000000001E-3</v>
      </c>
      <c r="I50" s="194">
        <v>1.2589999999999999E-3</v>
      </c>
      <c r="J50" s="197">
        <v>98224.5</v>
      </c>
      <c r="K50" s="198">
        <v>123.7</v>
      </c>
      <c r="L50" s="5">
        <v>39.68</v>
      </c>
    </row>
    <row r="51" spans="1:12">
      <c r="A51">
        <v>43</v>
      </c>
      <c r="B51" s="191">
        <v>1.2620000000000001E-3</v>
      </c>
      <c r="C51" s="192">
        <v>1.261E-3</v>
      </c>
      <c r="D51" s="195">
        <v>96360.9</v>
      </c>
      <c r="E51" s="196">
        <v>121.5</v>
      </c>
      <c r="F51" s="5">
        <v>34.89</v>
      </c>
      <c r="G51" t="s">
        <v>19</v>
      </c>
      <c r="H51" s="193">
        <v>1.8710000000000001E-3</v>
      </c>
      <c r="I51" s="194">
        <v>1.8699999999999999E-3</v>
      </c>
      <c r="J51" s="197">
        <v>98100.800000000003</v>
      </c>
      <c r="K51" s="198">
        <v>183.4</v>
      </c>
      <c r="L51" s="5">
        <v>38.72</v>
      </c>
    </row>
    <row r="52" spans="1:12">
      <c r="A52">
        <v>44</v>
      </c>
      <c r="B52" s="191">
        <v>2.4750000000000002E-3</v>
      </c>
      <c r="C52" s="192">
        <v>2.4719999999999998E-3</v>
      </c>
      <c r="D52" s="195">
        <v>96239.4</v>
      </c>
      <c r="E52" s="196">
        <v>237.9</v>
      </c>
      <c r="F52" s="5">
        <v>33.94</v>
      </c>
      <c r="G52" t="s">
        <v>19</v>
      </c>
      <c r="H52" s="193">
        <v>1.5900000000000001E-3</v>
      </c>
      <c r="I52" s="194">
        <v>1.5889999999999999E-3</v>
      </c>
      <c r="J52" s="197">
        <v>97917.4</v>
      </c>
      <c r="K52" s="198">
        <v>155.6</v>
      </c>
      <c r="L52" s="5">
        <v>37.799999999999997</v>
      </c>
    </row>
    <row r="53" spans="1:12">
      <c r="A53">
        <v>45</v>
      </c>
      <c r="B53" s="191">
        <v>1.8439999999999999E-3</v>
      </c>
      <c r="C53" s="192">
        <v>1.8420000000000001E-3</v>
      </c>
      <c r="D53" s="195">
        <v>96001.5</v>
      </c>
      <c r="E53" s="196">
        <v>176.8</v>
      </c>
      <c r="F53" s="5">
        <v>33.020000000000003</v>
      </c>
      <c r="G53" t="s">
        <v>19</v>
      </c>
      <c r="H53" s="193">
        <v>1.4400000000000001E-3</v>
      </c>
      <c r="I53" s="194">
        <v>1.439E-3</v>
      </c>
      <c r="J53" s="197">
        <v>97761.8</v>
      </c>
      <c r="K53" s="198">
        <v>140.6</v>
      </c>
      <c r="L53" s="5">
        <v>36.86</v>
      </c>
    </row>
    <row r="54" spans="1:12">
      <c r="A54">
        <v>46</v>
      </c>
      <c r="B54" s="191">
        <v>2.274E-3</v>
      </c>
      <c r="C54" s="192">
        <v>2.2720000000000001E-3</v>
      </c>
      <c r="D54" s="195">
        <v>95824.6</v>
      </c>
      <c r="E54" s="196">
        <v>217.7</v>
      </c>
      <c r="F54" s="5">
        <v>32.08</v>
      </c>
      <c r="G54" t="s">
        <v>19</v>
      </c>
      <c r="H54" s="193">
        <v>1.4109999999999999E-3</v>
      </c>
      <c r="I54" s="194">
        <v>1.41E-3</v>
      </c>
      <c r="J54" s="197">
        <v>97621.2</v>
      </c>
      <c r="K54" s="198">
        <v>137.69999999999999</v>
      </c>
      <c r="L54" s="5">
        <v>35.909999999999997</v>
      </c>
    </row>
    <row r="55" spans="1:12">
      <c r="A55">
        <v>47</v>
      </c>
      <c r="B55" s="191">
        <v>2.6679999999999998E-3</v>
      </c>
      <c r="C55" s="192">
        <v>2.6640000000000001E-3</v>
      </c>
      <c r="D55" s="195">
        <v>95606.9</v>
      </c>
      <c r="E55" s="196">
        <v>254.7</v>
      </c>
      <c r="F55" s="5">
        <v>31.15</v>
      </c>
      <c r="G55" t="s">
        <v>19</v>
      </c>
      <c r="H55" s="193">
        <v>2.761E-3</v>
      </c>
      <c r="I55" s="194">
        <v>2.758E-3</v>
      </c>
      <c r="J55" s="197">
        <v>97483.5</v>
      </c>
      <c r="K55" s="198">
        <v>268.8</v>
      </c>
      <c r="L55" s="5">
        <v>34.96</v>
      </c>
    </row>
    <row r="56" spans="1:12">
      <c r="A56">
        <v>48</v>
      </c>
      <c r="B56" s="191">
        <v>3.1970000000000002E-3</v>
      </c>
      <c r="C56" s="192">
        <v>3.192E-3</v>
      </c>
      <c r="D56" s="195">
        <v>95352.2</v>
      </c>
      <c r="E56" s="196">
        <v>304.3</v>
      </c>
      <c r="F56" s="5">
        <v>30.23</v>
      </c>
      <c r="G56" t="s">
        <v>19</v>
      </c>
      <c r="H56" s="193">
        <v>2.0709999999999999E-3</v>
      </c>
      <c r="I56" s="194">
        <v>2.0690000000000001E-3</v>
      </c>
      <c r="J56" s="197">
        <v>97214.6</v>
      </c>
      <c r="K56" s="198">
        <v>201.2</v>
      </c>
      <c r="L56" s="5">
        <v>34.049999999999997</v>
      </c>
    </row>
    <row r="57" spans="1:12">
      <c r="A57">
        <v>49</v>
      </c>
      <c r="B57" s="191">
        <v>3.8270000000000001E-3</v>
      </c>
      <c r="C57" s="192">
        <v>3.8189999999999999E-3</v>
      </c>
      <c r="D57" s="195">
        <v>95047.9</v>
      </c>
      <c r="E57" s="196">
        <v>363</v>
      </c>
      <c r="F57" s="5">
        <v>29.33</v>
      </c>
      <c r="G57" t="s">
        <v>19</v>
      </c>
      <c r="H57" s="193">
        <v>2.0860000000000002E-3</v>
      </c>
      <c r="I57" s="194">
        <v>2.0830000000000002E-3</v>
      </c>
      <c r="J57" s="197">
        <v>97013.5</v>
      </c>
      <c r="K57" s="198">
        <v>202.1</v>
      </c>
      <c r="L57" s="5">
        <v>33.119999999999997</v>
      </c>
    </row>
    <row r="58" spans="1:12">
      <c r="A58">
        <v>50</v>
      </c>
      <c r="B58" s="191">
        <v>4.3140000000000001E-3</v>
      </c>
      <c r="C58" s="192">
        <v>4.3049999999999998E-3</v>
      </c>
      <c r="D58" s="195">
        <v>94684.9</v>
      </c>
      <c r="E58" s="196">
        <v>407.6</v>
      </c>
      <c r="F58" s="5">
        <v>28.44</v>
      </c>
      <c r="G58" t="s">
        <v>19</v>
      </c>
      <c r="H58" s="193">
        <v>2.9659999999999999E-3</v>
      </c>
      <c r="I58" s="194">
        <v>2.9619999999999998E-3</v>
      </c>
      <c r="J58" s="197">
        <v>96811.4</v>
      </c>
      <c r="K58" s="198">
        <v>286.7</v>
      </c>
      <c r="L58" s="5">
        <v>32.19</v>
      </c>
    </row>
    <row r="59" spans="1:12">
      <c r="A59">
        <v>51</v>
      </c>
      <c r="B59" s="191">
        <v>2.892E-3</v>
      </c>
      <c r="C59" s="192">
        <v>2.8869999999999998E-3</v>
      </c>
      <c r="D59" s="195">
        <v>94277.3</v>
      </c>
      <c r="E59" s="196">
        <v>272.2</v>
      </c>
      <c r="F59" s="5">
        <v>27.56</v>
      </c>
      <c r="G59" t="s">
        <v>19</v>
      </c>
      <c r="H59" s="193">
        <v>2.483E-3</v>
      </c>
      <c r="I59" s="194">
        <v>2.48E-3</v>
      </c>
      <c r="J59" s="197">
        <v>96524.7</v>
      </c>
      <c r="K59" s="198">
        <v>239.4</v>
      </c>
      <c r="L59" s="5">
        <v>31.29</v>
      </c>
    </row>
    <row r="60" spans="1:12">
      <c r="A60">
        <v>52</v>
      </c>
      <c r="B60" s="191">
        <v>4.7390000000000002E-3</v>
      </c>
      <c r="C60" s="192">
        <v>4.7280000000000004E-3</v>
      </c>
      <c r="D60" s="195">
        <v>94005</v>
      </c>
      <c r="E60" s="196">
        <v>444.5</v>
      </c>
      <c r="F60" s="5">
        <v>26.64</v>
      </c>
      <c r="G60" t="s">
        <v>19</v>
      </c>
      <c r="H60" s="193">
        <v>3.6979999999999999E-3</v>
      </c>
      <c r="I60" s="194">
        <v>3.692E-3</v>
      </c>
      <c r="J60" s="197">
        <v>96285.3</v>
      </c>
      <c r="K60" s="198">
        <v>355.4</v>
      </c>
      <c r="L60" s="5">
        <v>30.36</v>
      </c>
    </row>
    <row r="61" spans="1:12">
      <c r="A61">
        <v>53</v>
      </c>
      <c r="B61" s="191">
        <v>4.3480000000000003E-3</v>
      </c>
      <c r="C61" s="192">
        <v>4.339E-3</v>
      </c>
      <c r="D61" s="195">
        <v>93560.6</v>
      </c>
      <c r="E61" s="196">
        <v>405.9</v>
      </c>
      <c r="F61" s="5">
        <v>25.76</v>
      </c>
      <c r="G61" t="s">
        <v>19</v>
      </c>
      <c r="H61" s="193">
        <v>4.0200000000000001E-3</v>
      </c>
      <c r="I61" s="194">
        <v>4.0119999999999999E-3</v>
      </c>
      <c r="J61" s="197">
        <v>95929.8</v>
      </c>
      <c r="K61" s="198">
        <v>384.9</v>
      </c>
      <c r="L61" s="5">
        <v>29.47</v>
      </c>
    </row>
    <row r="62" spans="1:12">
      <c r="A62">
        <v>54</v>
      </c>
      <c r="B62" s="191">
        <v>5.5079999999999999E-3</v>
      </c>
      <c r="C62" s="192">
        <v>5.4929999999999996E-3</v>
      </c>
      <c r="D62" s="195">
        <v>93154.6</v>
      </c>
      <c r="E62" s="196">
        <v>511.7</v>
      </c>
      <c r="F62" s="5">
        <v>24.87</v>
      </c>
      <c r="G62" t="s">
        <v>19</v>
      </c>
      <c r="H62" s="193">
        <v>1.9469999999999999E-3</v>
      </c>
      <c r="I62" s="194">
        <v>1.9449999999999999E-3</v>
      </c>
      <c r="J62" s="197">
        <v>95544.9</v>
      </c>
      <c r="K62" s="198">
        <v>185.8</v>
      </c>
      <c r="L62" s="5">
        <v>28.59</v>
      </c>
    </row>
    <row r="63" spans="1:12">
      <c r="A63">
        <v>55</v>
      </c>
      <c r="B63" s="191">
        <v>5.391E-3</v>
      </c>
      <c r="C63" s="192">
        <v>5.3759999999999997E-3</v>
      </c>
      <c r="D63" s="195">
        <v>92642.9</v>
      </c>
      <c r="E63" s="196">
        <v>498.1</v>
      </c>
      <c r="F63" s="5">
        <v>24.01</v>
      </c>
      <c r="G63" t="s">
        <v>19</v>
      </c>
      <c r="H63" s="193">
        <v>4.0229999999999997E-3</v>
      </c>
      <c r="I63" s="194">
        <v>4.0150000000000003E-3</v>
      </c>
      <c r="J63" s="197">
        <v>95359.1</v>
      </c>
      <c r="K63" s="198">
        <v>382.9</v>
      </c>
      <c r="L63" s="5">
        <v>27.64</v>
      </c>
    </row>
    <row r="64" spans="1:12">
      <c r="A64">
        <v>56</v>
      </c>
      <c r="B64" s="191">
        <v>6.0610000000000004E-3</v>
      </c>
      <c r="C64" s="192">
        <v>6.0429999999999998E-3</v>
      </c>
      <c r="D64" s="195">
        <v>92144.9</v>
      </c>
      <c r="E64" s="196">
        <v>556.79999999999995</v>
      </c>
      <c r="F64" s="5">
        <v>23.13</v>
      </c>
      <c r="G64" t="s">
        <v>19</v>
      </c>
      <c r="H64" s="193">
        <v>4.2069999999999998E-3</v>
      </c>
      <c r="I64" s="194">
        <v>4.1980000000000003E-3</v>
      </c>
      <c r="J64" s="197">
        <v>94976.3</v>
      </c>
      <c r="K64" s="198">
        <v>398.7</v>
      </c>
      <c r="L64" s="5">
        <v>26.75</v>
      </c>
    </row>
    <row r="65" spans="1:12">
      <c r="A65">
        <v>57</v>
      </c>
      <c r="B65" s="191">
        <v>7.9729999999999992E-3</v>
      </c>
      <c r="C65" s="192">
        <v>7.9410000000000001E-3</v>
      </c>
      <c r="D65" s="195">
        <v>91588</v>
      </c>
      <c r="E65" s="196">
        <v>727.3</v>
      </c>
      <c r="F65" s="5">
        <v>22.27</v>
      </c>
      <c r="G65" t="s">
        <v>19</v>
      </c>
      <c r="H65" s="193">
        <v>4.8250000000000003E-3</v>
      </c>
      <c r="I65" s="194">
        <v>4.8129999999999996E-3</v>
      </c>
      <c r="J65" s="197">
        <v>94577.5</v>
      </c>
      <c r="K65" s="198">
        <v>455.2</v>
      </c>
      <c r="L65" s="5">
        <v>25.86</v>
      </c>
    </row>
    <row r="66" spans="1:12">
      <c r="A66">
        <v>58</v>
      </c>
      <c r="B66" s="191">
        <v>8.8819999999999993E-3</v>
      </c>
      <c r="C66" s="192">
        <v>8.8430000000000002E-3</v>
      </c>
      <c r="D66" s="195">
        <v>90860.7</v>
      </c>
      <c r="E66" s="196">
        <v>803.4</v>
      </c>
      <c r="F66" s="5">
        <v>21.45</v>
      </c>
      <c r="G66" t="s">
        <v>19</v>
      </c>
      <c r="H66" s="193">
        <v>5.9150000000000001E-3</v>
      </c>
      <c r="I66" s="194">
        <v>5.8979999999999996E-3</v>
      </c>
      <c r="J66" s="197">
        <v>94122.3</v>
      </c>
      <c r="K66" s="198">
        <v>555.1</v>
      </c>
      <c r="L66" s="5">
        <v>24.99</v>
      </c>
    </row>
    <row r="67" spans="1:12">
      <c r="A67">
        <v>59</v>
      </c>
      <c r="B67" s="191">
        <v>1.001E-2</v>
      </c>
      <c r="C67" s="192">
        <v>9.9600000000000001E-3</v>
      </c>
      <c r="D67" s="195">
        <v>90057.3</v>
      </c>
      <c r="E67" s="196">
        <v>897</v>
      </c>
      <c r="F67" s="5">
        <v>20.63</v>
      </c>
      <c r="G67" t="s">
        <v>19</v>
      </c>
      <c r="H67" s="193">
        <v>6.3350000000000004E-3</v>
      </c>
      <c r="I67" s="194">
        <v>6.3150000000000003E-3</v>
      </c>
      <c r="J67" s="197">
        <v>93567.2</v>
      </c>
      <c r="K67" s="198">
        <v>590.79999999999995</v>
      </c>
      <c r="L67" s="5">
        <v>24.13</v>
      </c>
    </row>
    <row r="68" spans="1:12">
      <c r="A68">
        <v>60</v>
      </c>
      <c r="B68" s="191">
        <v>1.2083999999999999E-2</v>
      </c>
      <c r="C68" s="192">
        <v>1.2011000000000001E-2</v>
      </c>
      <c r="D68" s="195">
        <v>89160.3</v>
      </c>
      <c r="E68" s="196">
        <v>1070.9000000000001</v>
      </c>
      <c r="F68" s="5">
        <v>19.84</v>
      </c>
      <c r="G68" t="s">
        <v>19</v>
      </c>
      <c r="H68" s="193">
        <v>4.4489999999999998E-3</v>
      </c>
      <c r="I68" s="194">
        <v>4.4390000000000002E-3</v>
      </c>
      <c r="J68" s="197">
        <v>92976.4</v>
      </c>
      <c r="K68" s="198">
        <v>412.7</v>
      </c>
      <c r="L68" s="5">
        <v>23.28</v>
      </c>
    </row>
    <row r="69" spans="1:12">
      <c r="A69">
        <v>61</v>
      </c>
      <c r="B69" s="191">
        <v>1.1212E-2</v>
      </c>
      <c r="C69" s="192">
        <v>1.1148999999999999E-2</v>
      </c>
      <c r="D69" s="195">
        <v>88089.4</v>
      </c>
      <c r="E69" s="196">
        <v>982.1</v>
      </c>
      <c r="F69" s="5">
        <v>19.07</v>
      </c>
      <c r="G69" t="s">
        <v>19</v>
      </c>
      <c r="H69" s="193">
        <v>7.0720000000000002E-3</v>
      </c>
      <c r="I69" s="194">
        <v>7.0470000000000003E-3</v>
      </c>
      <c r="J69" s="197">
        <v>92563.7</v>
      </c>
      <c r="K69" s="198">
        <v>652.29999999999995</v>
      </c>
      <c r="L69" s="5">
        <v>22.38</v>
      </c>
    </row>
    <row r="70" spans="1:12">
      <c r="A70">
        <v>62</v>
      </c>
      <c r="B70" s="191">
        <v>1.2324999999999999E-2</v>
      </c>
      <c r="C70" s="192">
        <v>1.2248999999999999E-2</v>
      </c>
      <c r="D70" s="195">
        <v>87107.3</v>
      </c>
      <c r="E70" s="196">
        <v>1067</v>
      </c>
      <c r="F70" s="5">
        <v>18.28</v>
      </c>
      <c r="G70" t="s">
        <v>19</v>
      </c>
      <c r="H70" s="193">
        <v>7.7530000000000003E-3</v>
      </c>
      <c r="I70" s="194">
        <v>7.7229999999999998E-3</v>
      </c>
      <c r="J70" s="197">
        <v>91911.3</v>
      </c>
      <c r="K70" s="198">
        <v>709.8</v>
      </c>
      <c r="L70" s="5">
        <v>21.54</v>
      </c>
    </row>
    <row r="71" spans="1:12">
      <c r="A71">
        <v>63</v>
      </c>
      <c r="B71" s="191">
        <v>1.2855E-2</v>
      </c>
      <c r="C71" s="192">
        <v>1.2773E-2</v>
      </c>
      <c r="D71" s="195">
        <v>86040.2</v>
      </c>
      <c r="E71" s="196">
        <v>1099</v>
      </c>
      <c r="F71" s="5">
        <v>17.5</v>
      </c>
      <c r="G71" t="s">
        <v>19</v>
      </c>
      <c r="H71" s="193">
        <v>7.9469999999999992E-3</v>
      </c>
      <c r="I71" s="194">
        <v>7.9159999999999994E-3</v>
      </c>
      <c r="J71" s="197">
        <v>91201.5</v>
      </c>
      <c r="K71" s="198">
        <v>721.9</v>
      </c>
      <c r="L71" s="5">
        <v>20.7</v>
      </c>
    </row>
    <row r="72" spans="1:12">
      <c r="A72">
        <v>64</v>
      </c>
      <c r="B72" s="191">
        <v>1.3781E-2</v>
      </c>
      <c r="C72" s="192">
        <v>1.3687E-2</v>
      </c>
      <c r="D72" s="195">
        <v>84941.2</v>
      </c>
      <c r="E72" s="196">
        <v>1162.5999999999999</v>
      </c>
      <c r="F72" s="5">
        <v>16.72</v>
      </c>
      <c r="G72" t="s">
        <v>19</v>
      </c>
      <c r="H72" s="193">
        <v>8.8730000000000007E-3</v>
      </c>
      <c r="I72" s="194">
        <v>8.8330000000000006E-3</v>
      </c>
      <c r="J72" s="197">
        <v>90479.6</v>
      </c>
      <c r="K72" s="198">
        <v>799.2</v>
      </c>
      <c r="L72" s="5">
        <v>19.86</v>
      </c>
    </row>
    <row r="73" spans="1:12">
      <c r="A73">
        <v>65</v>
      </c>
      <c r="B73" s="191">
        <v>1.5952000000000001E-2</v>
      </c>
      <c r="C73" s="192">
        <v>1.5826E-2</v>
      </c>
      <c r="D73" s="195">
        <v>83778.600000000006</v>
      </c>
      <c r="E73" s="196">
        <v>1325.9</v>
      </c>
      <c r="F73" s="5">
        <v>15.95</v>
      </c>
      <c r="G73" t="s">
        <v>19</v>
      </c>
      <c r="H73" s="193">
        <v>9.0069999999999994E-3</v>
      </c>
      <c r="I73" s="194">
        <v>8.966E-3</v>
      </c>
      <c r="J73" s="197">
        <v>89680.3</v>
      </c>
      <c r="K73" s="198">
        <v>804.1</v>
      </c>
      <c r="L73" s="5">
        <v>19.04</v>
      </c>
    </row>
    <row r="74" spans="1:12">
      <c r="A74">
        <v>66</v>
      </c>
      <c r="B74" s="191">
        <v>2.2138999999999999E-2</v>
      </c>
      <c r="C74" s="192">
        <v>2.1897E-2</v>
      </c>
      <c r="D74" s="195">
        <v>82452.800000000003</v>
      </c>
      <c r="E74" s="196">
        <v>1805.4</v>
      </c>
      <c r="F74" s="5">
        <v>15.19</v>
      </c>
      <c r="G74" t="s">
        <v>19</v>
      </c>
      <c r="H74" s="193">
        <v>1.3443E-2</v>
      </c>
      <c r="I74" s="194">
        <v>1.3353E-2</v>
      </c>
      <c r="J74" s="197">
        <v>88876.2</v>
      </c>
      <c r="K74" s="198">
        <v>1186.8</v>
      </c>
      <c r="L74" s="5">
        <v>18.2</v>
      </c>
    </row>
    <row r="75" spans="1:12">
      <c r="A75">
        <v>67</v>
      </c>
      <c r="B75" s="191">
        <v>1.9474999999999999E-2</v>
      </c>
      <c r="C75" s="192">
        <v>1.9288E-2</v>
      </c>
      <c r="D75" s="195">
        <v>80647.3</v>
      </c>
      <c r="E75" s="196">
        <v>1555.5</v>
      </c>
      <c r="F75" s="5">
        <v>14.52</v>
      </c>
      <c r="G75" t="s">
        <v>19</v>
      </c>
      <c r="H75" s="193">
        <v>1.3414000000000001E-2</v>
      </c>
      <c r="I75" s="194">
        <v>1.3325E-2</v>
      </c>
      <c r="J75" s="197">
        <v>87689.5</v>
      </c>
      <c r="K75" s="198">
        <v>1168.5</v>
      </c>
      <c r="L75" s="5">
        <v>17.440000000000001</v>
      </c>
    </row>
    <row r="76" spans="1:12">
      <c r="A76">
        <v>68</v>
      </c>
      <c r="B76" s="191">
        <v>2.2594E-2</v>
      </c>
      <c r="C76" s="192">
        <v>2.2342000000000001E-2</v>
      </c>
      <c r="D76" s="195">
        <v>79091.8</v>
      </c>
      <c r="E76" s="196">
        <v>1767</v>
      </c>
      <c r="F76" s="5">
        <v>13.8</v>
      </c>
      <c r="G76" t="s">
        <v>19</v>
      </c>
      <c r="H76" s="193">
        <v>1.3793E-2</v>
      </c>
      <c r="I76" s="194">
        <v>1.3698999999999999E-2</v>
      </c>
      <c r="J76" s="197">
        <v>86521</v>
      </c>
      <c r="K76" s="198">
        <v>1185.2</v>
      </c>
      <c r="L76" s="5">
        <v>16.670000000000002</v>
      </c>
    </row>
    <row r="77" spans="1:12">
      <c r="A77">
        <v>69</v>
      </c>
      <c r="B77" s="191">
        <v>2.8784000000000001E-2</v>
      </c>
      <c r="C77" s="192">
        <v>2.8375999999999998E-2</v>
      </c>
      <c r="D77" s="195">
        <v>77324.800000000003</v>
      </c>
      <c r="E77" s="196">
        <v>2194.1999999999998</v>
      </c>
      <c r="F77" s="5">
        <v>13.1</v>
      </c>
      <c r="G77" t="s">
        <v>19</v>
      </c>
      <c r="H77" s="193">
        <v>1.7902999999999999E-2</v>
      </c>
      <c r="I77" s="194">
        <v>1.7743999999999999E-2</v>
      </c>
      <c r="J77" s="197">
        <v>85335.8</v>
      </c>
      <c r="K77" s="198">
        <v>1514.2</v>
      </c>
      <c r="L77" s="5">
        <v>15.9</v>
      </c>
    </row>
    <row r="78" spans="1:12">
      <c r="A78">
        <v>70</v>
      </c>
      <c r="B78" s="191">
        <v>3.0308999999999999E-2</v>
      </c>
      <c r="C78" s="192">
        <v>2.9856000000000001E-2</v>
      </c>
      <c r="D78" s="195">
        <v>75130.600000000006</v>
      </c>
      <c r="E78" s="196">
        <v>2243.1</v>
      </c>
      <c r="F78" s="5">
        <v>12.47</v>
      </c>
      <c r="G78" t="s">
        <v>19</v>
      </c>
      <c r="H78" s="193">
        <v>1.7849E-2</v>
      </c>
      <c r="I78" s="194">
        <v>1.7690999999999998E-2</v>
      </c>
      <c r="J78" s="197">
        <v>83821.600000000006</v>
      </c>
      <c r="K78" s="198">
        <v>1482.9</v>
      </c>
      <c r="L78" s="5">
        <v>15.18</v>
      </c>
    </row>
    <row r="79" spans="1:12">
      <c r="A79">
        <v>71</v>
      </c>
      <c r="B79" s="191">
        <v>3.4610000000000002E-2</v>
      </c>
      <c r="C79" s="192">
        <v>3.4021000000000003E-2</v>
      </c>
      <c r="D79" s="195">
        <v>72887.5</v>
      </c>
      <c r="E79" s="196">
        <v>2479.6999999999998</v>
      </c>
      <c r="F79" s="5">
        <v>11.84</v>
      </c>
      <c r="G79" t="s">
        <v>19</v>
      </c>
      <c r="H79" s="193">
        <v>2.3623999999999999E-2</v>
      </c>
      <c r="I79" s="194">
        <v>2.3349000000000002E-2</v>
      </c>
      <c r="J79" s="197">
        <v>82338.7</v>
      </c>
      <c r="K79" s="198">
        <v>1922.5</v>
      </c>
      <c r="L79" s="5">
        <v>14.44</v>
      </c>
    </row>
    <row r="80" spans="1:12">
      <c r="A80">
        <v>72</v>
      </c>
      <c r="B80" s="191">
        <v>3.9574999999999999E-2</v>
      </c>
      <c r="C80" s="192">
        <v>3.8807000000000001E-2</v>
      </c>
      <c r="D80" s="195">
        <v>70407.8</v>
      </c>
      <c r="E80" s="196">
        <v>2732.3</v>
      </c>
      <c r="F80" s="5">
        <v>11.24</v>
      </c>
      <c r="G80" t="s">
        <v>19</v>
      </c>
      <c r="H80" s="193">
        <v>2.0843E-2</v>
      </c>
      <c r="I80" s="194">
        <v>2.0628000000000001E-2</v>
      </c>
      <c r="J80" s="197">
        <v>80416.2</v>
      </c>
      <c r="K80" s="198">
        <v>1658.8</v>
      </c>
      <c r="L80" s="5">
        <v>13.77</v>
      </c>
    </row>
    <row r="81" spans="1:12">
      <c r="A81">
        <v>73</v>
      </c>
      <c r="B81" s="191">
        <v>4.5740999999999997E-2</v>
      </c>
      <c r="C81" s="192">
        <v>4.4718000000000001E-2</v>
      </c>
      <c r="D81" s="195">
        <v>67675.5</v>
      </c>
      <c r="E81" s="196">
        <v>3026.3</v>
      </c>
      <c r="F81" s="5">
        <v>10.67</v>
      </c>
      <c r="G81" t="s">
        <v>19</v>
      </c>
      <c r="H81" s="193">
        <v>2.1419000000000001E-2</v>
      </c>
      <c r="I81" s="194">
        <v>2.1191999999999999E-2</v>
      </c>
      <c r="J81" s="197">
        <v>78757.399999999994</v>
      </c>
      <c r="K81" s="198">
        <v>1669</v>
      </c>
      <c r="L81" s="5">
        <v>13.05</v>
      </c>
    </row>
    <row r="82" spans="1:12">
      <c r="A82">
        <v>74</v>
      </c>
      <c r="B82" s="191">
        <v>4.1949E-2</v>
      </c>
      <c r="C82" s="192">
        <v>4.1086999999999999E-2</v>
      </c>
      <c r="D82" s="195">
        <v>64649.1</v>
      </c>
      <c r="E82" s="196">
        <v>2656.2</v>
      </c>
      <c r="F82" s="5">
        <v>10.15</v>
      </c>
      <c r="G82" t="s">
        <v>19</v>
      </c>
      <c r="H82" s="193">
        <v>2.4493999999999998E-2</v>
      </c>
      <c r="I82" s="194">
        <v>2.4197E-2</v>
      </c>
      <c r="J82" s="197">
        <v>77088.399999999994</v>
      </c>
      <c r="K82" s="198">
        <v>1865.3</v>
      </c>
      <c r="L82" s="5">
        <v>12.32</v>
      </c>
    </row>
    <row r="83" spans="1:12">
      <c r="A83">
        <v>75</v>
      </c>
      <c r="B83" s="191">
        <v>5.0306999999999998E-2</v>
      </c>
      <c r="C83" s="192">
        <v>4.9072999999999999E-2</v>
      </c>
      <c r="D83" s="195">
        <v>61992.9</v>
      </c>
      <c r="E83" s="196">
        <v>3042.2</v>
      </c>
      <c r="F83" s="5">
        <v>9.56</v>
      </c>
      <c r="G83" t="s">
        <v>19</v>
      </c>
      <c r="H83" s="193">
        <v>3.3249000000000001E-2</v>
      </c>
      <c r="I83" s="194">
        <v>3.2705999999999999E-2</v>
      </c>
      <c r="J83" s="197">
        <v>75223</v>
      </c>
      <c r="K83" s="198">
        <v>2460.1999999999998</v>
      </c>
      <c r="L83" s="5">
        <v>11.62</v>
      </c>
    </row>
    <row r="84" spans="1:12">
      <c r="A84">
        <v>76</v>
      </c>
      <c r="B84" s="191">
        <v>5.6885999999999999E-2</v>
      </c>
      <c r="C84" s="192">
        <v>5.5312E-2</v>
      </c>
      <c r="D84" s="195">
        <v>58950.7</v>
      </c>
      <c r="E84" s="196">
        <v>3260.7</v>
      </c>
      <c r="F84" s="5">
        <v>9.0299999999999994</v>
      </c>
      <c r="G84" t="s">
        <v>19</v>
      </c>
      <c r="H84" s="193">
        <v>3.1865999999999998E-2</v>
      </c>
      <c r="I84" s="194">
        <v>3.1366999999999999E-2</v>
      </c>
      <c r="J84" s="197">
        <v>72762.8</v>
      </c>
      <c r="K84" s="198">
        <v>2282.3000000000002</v>
      </c>
      <c r="L84" s="5">
        <v>10.99</v>
      </c>
    </row>
    <row r="85" spans="1:12">
      <c r="A85">
        <v>77</v>
      </c>
      <c r="B85" s="191">
        <v>5.7716999999999997E-2</v>
      </c>
      <c r="C85" s="192">
        <v>5.6098000000000002E-2</v>
      </c>
      <c r="D85" s="195">
        <v>55690</v>
      </c>
      <c r="E85" s="196">
        <v>3124.1</v>
      </c>
      <c r="F85" s="5">
        <v>8.5299999999999994</v>
      </c>
      <c r="G85" t="s">
        <v>19</v>
      </c>
      <c r="H85" s="193">
        <v>3.9377000000000002E-2</v>
      </c>
      <c r="I85" s="194">
        <v>3.8616999999999999E-2</v>
      </c>
      <c r="J85" s="197">
        <v>70480.5</v>
      </c>
      <c r="K85" s="198">
        <v>2721.7</v>
      </c>
      <c r="L85" s="5">
        <v>10.33</v>
      </c>
    </row>
    <row r="86" spans="1:12">
      <c r="A86">
        <v>78</v>
      </c>
      <c r="B86" s="191">
        <v>6.7927000000000001E-2</v>
      </c>
      <c r="C86" s="192">
        <v>6.5695000000000003E-2</v>
      </c>
      <c r="D86" s="195">
        <v>52565.9</v>
      </c>
      <c r="E86" s="196">
        <v>3453.3</v>
      </c>
      <c r="F86" s="5">
        <v>8.01</v>
      </c>
      <c r="G86" t="s">
        <v>19</v>
      </c>
      <c r="H86" s="193">
        <v>4.1487999999999997E-2</v>
      </c>
      <c r="I86" s="194">
        <v>4.0645000000000001E-2</v>
      </c>
      <c r="J86" s="197">
        <v>67758.8</v>
      </c>
      <c r="K86" s="198">
        <v>2754.1</v>
      </c>
      <c r="L86" s="5">
        <v>9.73</v>
      </c>
    </row>
    <row r="87" spans="1:12">
      <c r="A87">
        <v>79</v>
      </c>
      <c r="B87" s="191">
        <v>7.3483000000000007E-2</v>
      </c>
      <c r="C87" s="192">
        <v>7.0878999999999998E-2</v>
      </c>
      <c r="D87" s="195">
        <v>49112.6</v>
      </c>
      <c r="E87" s="196">
        <v>3481.1</v>
      </c>
      <c r="F87" s="5">
        <v>7.53</v>
      </c>
      <c r="G87" t="s">
        <v>19</v>
      </c>
      <c r="H87" s="193">
        <v>5.6349000000000003E-2</v>
      </c>
      <c r="I87" s="194">
        <v>5.4805E-2</v>
      </c>
      <c r="J87" s="197">
        <v>65004.7</v>
      </c>
      <c r="K87" s="198">
        <v>3562.6</v>
      </c>
      <c r="L87" s="5">
        <v>9.1199999999999992</v>
      </c>
    </row>
    <row r="88" spans="1:12">
      <c r="A88">
        <v>80</v>
      </c>
      <c r="B88" s="191">
        <v>7.3303999999999994E-2</v>
      </c>
      <c r="C88" s="192">
        <v>7.0711999999999997E-2</v>
      </c>
      <c r="D88" s="195">
        <v>45631.5</v>
      </c>
      <c r="E88" s="196">
        <v>3226.7</v>
      </c>
      <c r="F88" s="5">
        <v>7.07</v>
      </c>
      <c r="G88" t="s">
        <v>19</v>
      </c>
      <c r="H88" s="193">
        <v>5.4479E-2</v>
      </c>
      <c r="I88" s="194">
        <v>5.3034999999999999E-2</v>
      </c>
      <c r="J88" s="197">
        <v>61442.1</v>
      </c>
      <c r="K88" s="198">
        <v>3258.6</v>
      </c>
      <c r="L88" s="5">
        <v>8.6199999999999992</v>
      </c>
    </row>
    <row r="89" spans="1:12">
      <c r="A89">
        <v>81</v>
      </c>
      <c r="B89" s="191">
        <v>9.5365000000000005E-2</v>
      </c>
      <c r="C89" s="192">
        <v>9.1023999999999994E-2</v>
      </c>
      <c r="D89" s="195">
        <v>42404.800000000003</v>
      </c>
      <c r="E89" s="196">
        <v>3859.9</v>
      </c>
      <c r="F89" s="5">
        <v>6.57</v>
      </c>
      <c r="G89" t="s">
        <v>19</v>
      </c>
      <c r="H89" s="193">
        <v>5.9344000000000001E-2</v>
      </c>
      <c r="I89" s="194">
        <v>5.7633999999999998E-2</v>
      </c>
      <c r="J89" s="197">
        <v>58183.5</v>
      </c>
      <c r="K89" s="198">
        <v>3353.3</v>
      </c>
      <c r="L89" s="5">
        <v>8.07</v>
      </c>
    </row>
    <row r="90" spans="1:12">
      <c r="A90">
        <v>82</v>
      </c>
      <c r="B90" s="191">
        <v>9.8434999999999995E-2</v>
      </c>
      <c r="C90" s="192">
        <v>9.3816999999999998E-2</v>
      </c>
      <c r="D90" s="195">
        <v>38544.9</v>
      </c>
      <c r="E90" s="196">
        <v>3616.2</v>
      </c>
      <c r="F90" s="5">
        <v>6.18</v>
      </c>
      <c r="G90" t="s">
        <v>19</v>
      </c>
      <c r="H90" s="193">
        <v>7.1376999999999996E-2</v>
      </c>
      <c r="I90" s="194">
        <v>6.8917999999999993E-2</v>
      </c>
      <c r="J90" s="197">
        <v>54830.2</v>
      </c>
      <c r="K90" s="198">
        <v>3778.8</v>
      </c>
      <c r="L90" s="5">
        <v>7.54</v>
      </c>
    </row>
    <row r="91" spans="1:12">
      <c r="A91">
        <v>83</v>
      </c>
      <c r="B91" s="191">
        <v>0.101255</v>
      </c>
      <c r="C91" s="192">
        <v>9.6376000000000003E-2</v>
      </c>
      <c r="D91" s="195">
        <v>34928.800000000003</v>
      </c>
      <c r="E91" s="196">
        <v>3366.3</v>
      </c>
      <c r="F91" s="5">
        <v>5.77</v>
      </c>
      <c r="G91" t="s">
        <v>19</v>
      </c>
      <c r="H91" s="193">
        <v>7.3098999999999997E-2</v>
      </c>
      <c r="I91" s="194">
        <v>7.0521E-2</v>
      </c>
      <c r="J91" s="197">
        <v>51051.4</v>
      </c>
      <c r="K91" s="198">
        <v>3600.2</v>
      </c>
      <c r="L91" s="5">
        <v>7.06</v>
      </c>
    </row>
    <row r="92" spans="1:12">
      <c r="A92">
        <v>84</v>
      </c>
      <c r="B92" s="191">
        <v>0.123248</v>
      </c>
      <c r="C92" s="192">
        <v>0.116094</v>
      </c>
      <c r="D92" s="195">
        <v>31562.5</v>
      </c>
      <c r="E92" s="196">
        <v>3664.2</v>
      </c>
      <c r="F92" s="5">
        <v>5.33</v>
      </c>
      <c r="G92" t="s">
        <v>19</v>
      </c>
      <c r="H92" s="193">
        <v>7.9143000000000005E-2</v>
      </c>
      <c r="I92" s="194">
        <v>7.6131000000000004E-2</v>
      </c>
      <c r="J92" s="197">
        <v>47451.199999999997</v>
      </c>
      <c r="K92" s="198">
        <v>3612.5</v>
      </c>
      <c r="L92" s="5">
        <v>6.56</v>
      </c>
    </row>
    <row r="93" spans="1:12">
      <c r="A93">
        <v>85</v>
      </c>
      <c r="B93" s="191">
        <v>0.137048</v>
      </c>
      <c r="C93" s="192">
        <v>0.12825900000000001</v>
      </c>
      <c r="D93" s="195">
        <v>27898.3</v>
      </c>
      <c r="E93" s="196">
        <v>3578.2</v>
      </c>
      <c r="F93" s="5">
        <v>4.96</v>
      </c>
      <c r="G93" t="s">
        <v>19</v>
      </c>
      <c r="H93" s="193">
        <v>9.0364E-2</v>
      </c>
      <c r="I93" s="194">
        <v>8.6457000000000006E-2</v>
      </c>
      <c r="J93" s="197">
        <v>43838.7</v>
      </c>
      <c r="K93" s="198">
        <v>3790.2</v>
      </c>
      <c r="L93" s="5">
        <v>6.05</v>
      </c>
    </row>
    <row r="94" spans="1:12">
      <c r="A94">
        <v>86</v>
      </c>
      <c r="B94" s="191">
        <v>0.16311400000000001</v>
      </c>
      <c r="C94" s="192">
        <v>0.150814</v>
      </c>
      <c r="D94" s="195">
        <v>24320.1</v>
      </c>
      <c r="E94" s="196">
        <v>3667.8</v>
      </c>
      <c r="F94" s="5">
        <v>4.62</v>
      </c>
      <c r="G94" t="s">
        <v>19</v>
      </c>
      <c r="H94" s="193">
        <v>0.10462200000000001</v>
      </c>
      <c r="I94" s="194">
        <v>9.9420999999999995E-2</v>
      </c>
      <c r="J94" s="197">
        <v>40048.5</v>
      </c>
      <c r="K94" s="198">
        <v>3981.7</v>
      </c>
      <c r="L94" s="5">
        <v>5.58</v>
      </c>
    </row>
    <row r="95" spans="1:12">
      <c r="A95">
        <v>87</v>
      </c>
      <c r="B95" s="191">
        <v>0.1532</v>
      </c>
      <c r="C95" s="192">
        <v>0.14230000000000001</v>
      </c>
      <c r="D95" s="195">
        <v>20652.3</v>
      </c>
      <c r="E95" s="196">
        <v>2938.8</v>
      </c>
      <c r="F95" s="5">
        <v>4.3499999999999996</v>
      </c>
      <c r="G95" t="s">
        <v>19</v>
      </c>
      <c r="H95" s="193">
        <v>0.12867799999999999</v>
      </c>
      <c r="I95" s="194">
        <v>0.12089999999999999</v>
      </c>
      <c r="J95" s="197">
        <v>36066.9</v>
      </c>
      <c r="K95" s="198">
        <v>4360.5</v>
      </c>
      <c r="L95" s="5">
        <v>5.14</v>
      </c>
    </row>
    <row r="96" spans="1:12">
      <c r="A96">
        <v>88</v>
      </c>
      <c r="B96" s="191">
        <v>0.19925699999999999</v>
      </c>
      <c r="C96" s="192">
        <v>0.181204</v>
      </c>
      <c r="D96" s="195">
        <v>17713.400000000001</v>
      </c>
      <c r="E96" s="196">
        <v>3209.8</v>
      </c>
      <c r="F96" s="5">
        <v>3.99</v>
      </c>
      <c r="G96" t="s">
        <v>19</v>
      </c>
      <c r="H96" s="193">
        <v>0.142927</v>
      </c>
      <c r="I96" s="194">
        <v>0.13339400000000001</v>
      </c>
      <c r="J96" s="197">
        <v>31706.400000000001</v>
      </c>
      <c r="K96" s="198">
        <v>4229.3999999999996</v>
      </c>
      <c r="L96" s="5">
        <v>4.78</v>
      </c>
    </row>
    <row r="97" spans="1:12">
      <c r="A97">
        <v>89</v>
      </c>
      <c r="B97" s="191">
        <v>0.20647099999999999</v>
      </c>
      <c r="C97" s="192">
        <v>0.18715100000000001</v>
      </c>
      <c r="D97" s="195">
        <v>14503.7</v>
      </c>
      <c r="E97" s="196">
        <v>2714.4</v>
      </c>
      <c r="F97" s="5">
        <v>3.76</v>
      </c>
      <c r="G97" t="s">
        <v>19</v>
      </c>
      <c r="H97" s="193">
        <v>0.16378300000000001</v>
      </c>
      <c r="I97" s="194">
        <v>0.15138599999999999</v>
      </c>
      <c r="J97" s="197">
        <v>27477</v>
      </c>
      <c r="K97" s="198">
        <v>4159.6000000000004</v>
      </c>
      <c r="L97" s="5">
        <v>4.4400000000000004</v>
      </c>
    </row>
    <row r="98" spans="1:12">
      <c r="A98">
        <v>90</v>
      </c>
      <c r="B98" s="191">
        <v>0.20599300000000001</v>
      </c>
      <c r="C98" s="192">
        <v>0.18675700000000001</v>
      </c>
      <c r="D98" s="195">
        <v>11789.3</v>
      </c>
      <c r="E98" s="196">
        <v>2201.6999999999998</v>
      </c>
      <c r="F98" s="5">
        <v>3.51</v>
      </c>
      <c r="G98" t="s">
        <v>19</v>
      </c>
      <c r="H98" s="193">
        <v>0.18010799999999999</v>
      </c>
      <c r="I98" s="194">
        <v>0.16522800000000001</v>
      </c>
      <c r="J98" s="197">
        <v>23317.3</v>
      </c>
      <c r="K98" s="198">
        <v>3852.7</v>
      </c>
      <c r="L98" s="5">
        <v>4.1399999999999997</v>
      </c>
    </row>
    <row r="99" spans="1:12">
      <c r="A99">
        <v>91</v>
      </c>
      <c r="B99" s="191">
        <v>0.25396800000000003</v>
      </c>
      <c r="C99" s="192">
        <v>0.225352</v>
      </c>
      <c r="D99" s="195">
        <v>9587.6</v>
      </c>
      <c r="E99" s="196">
        <v>2160.6</v>
      </c>
      <c r="F99" s="5">
        <v>3.2</v>
      </c>
      <c r="G99" t="s">
        <v>19</v>
      </c>
      <c r="H99" s="193">
        <v>0.18739600000000001</v>
      </c>
      <c r="I99" s="194">
        <v>0.17134199999999999</v>
      </c>
      <c r="J99" s="197">
        <v>19464.7</v>
      </c>
      <c r="K99" s="198">
        <v>3335.1</v>
      </c>
      <c r="L99" s="5">
        <v>3.86</v>
      </c>
    </row>
    <row r="100" spans="1:12">
      <c r="A100">
        <v>92</v>
      </c>
      <c r="B100" s="191">
        <v>0.28089900000000001</v>
      </c>
      <c r="C100" s="192">
        <v>0.246305</v>
      </c>
      <c r="D100" s="195">
        <v>7427</v>
      </c>
      <c r="E100" s="196">
        <v>1829.3</v>
      </c>
      <c r="F100" s="5">
        <v>2.99</v>
      </c>
      <c r="G100" t="s">
        <v>19</v>
      </c>
      <c r="H100" s="193">
        <v>0.22115399999999999</v>
      </c>
      <c r="I100" s="194">
        <v>0.19913400000000001</v>
      </c>
      <c r="J100" s="197">
        <v>16129.5</v>
      </c>
      <c r="K100" s="198">
        <v>3211.9</v>
      </c>
      <c r="L100" s="5">
        <v>3.56</v>
      </c>
    </row>
    <row r="101" spans="1:12">
      <c r="A101">
        <v>93</v>
      </c>
      <c r="B101" s="191">
        <v>0.26519300000000001</v>
      </c>
      <c r="C101" s="192">
        <v>0.23414599999999999</v>
      </c>
      <c r="D101" s="195">
        <v>5597.7</v>
      </c>
      <c r="E101" s="196">
        <v>1310.7</v>
      </c>
      <c r="F101" s="5">
        <v>2.8</v>
      </c>
      <c r="G101" t="s">
        <v>19</v>
      </c>
      <c r="H101" s="193">
        <v>0.22372</v>
      </c>
      <c r="I101" s="194">
        <v>0.201212</v>
      </c>
      <c r="J101" s="197">
        <v>12917.6</v>
      </c>
      <c r="K101" s="198">
        <v>2599.1999999999998</v>
      </c>
      <c r="L101" s="5">
        <v>3.31</v>
      </c>
    </row>
    <row r="102" spans="1:12">
      <c r="A102">
        <v>94</v>
      </c>
      <c r="B102" s="191">
        <v>0.27388499999999999</v>
      </c>
      <c r="C102" s="192">
        <v>0.240896</v>
      </c>
      <c r="D102" s="195">
        <v>4287</v>
      </c>
      <c r="E102" s="196">
        <v>1032.7</v>
      </c>
      <c r="F102" s="5">
        <v>2.5</v>
      </c>
      <c r="G102" t="s">
        <v>19</v>
      </c>
      <c r="H102" s="193">
        <v>0.28544799999999998</v>
      </c>
      <c r="I102" s="194">
        <v>0.24979599999999999</v>
      </c>
      <c r="J102" s="197">
        <v>10318.4</v>
      </c>
      <c r="K102" s="198">
        <v>2577.5</v>
      </c>
      <c r="L102" s="5">
        <v>3.02</v>
      </c>
    </row>
    <row r="103" spans="1:12">
      <c r="A103">
        <v>95</v>
      </c>
      <c r="B103" s="191">
        <v>0.382353</v>
      </c>
      <c r="C103" s="192">
        <v>0.320988</v>
      </c>
      <c r="D103" s="195">
        <v>3254.3</v>
      </c>
      <c r="E103" s="196">
        <v>1044.5999999999999</v>
      </c>
      <c r="F103" s="5">
        <v>2.13</v>
      </c>
      <c r="G103" t="s">
        <v>19</v>
      </c>
      <c r="H103" s="193">
        <v>0.29116900000000001</v>
      </c>
      <c r="I103" s="194">
        <v>0.25416699999999998</v>
      </c>
      <c r="J103" s="197">
        <v>7740.9</v>
      </c>
      <c r="K103" s="198">
        <v>1967.5</v>
      </c>
      <c r="L103" s="5">
        <v>2.86</v>
      </c>
    </row>
    <row r="104" spans="1:12">
      <c r="A104">
        <v>96</v>
      </c>
      <c r="B104" s="191">
        <v>0.42105300000000001</v>
      </c>
      <c r="C104" s="192">
        <v>0.34782600000000002</v>
      </c>
      <c r="D104" s="195">
        <v>2209.6999999999998</v>
      </c>
      <c r="E104" s="196">
        <v>768.6</v>
      </c>
      <c r="F104" s="5">
        <v>1.91</v>
      </c>
      <c r="G104" t="s">
        <v>19</v>
      </c>
      <c r="H104" s="193">
        <v>0.30742000000000003</v>
      </c>
      <c r="I104" s="194">
        <v>0.26646199999999998</v>
      </c>
      <c r="J104" s="197">
        <v>5773.4</v>
      </c>
      <c r="K104" s="198">
        <v>1538.4</v>
      </c>
      <c r="L104" s="5">
        <v>2.67</v>
      </c>
    </row>
    <row r="105" spans="1:12">
      <c r="A105">
        <v>97</v>
      </c>
      <c r="B105" s="191">
        <v>0.65384600000000004</v>
      </c>
      <c r="C105" s="192">
        <v>0.49275400000000003</v>
      </c>
      <c r="D105" s="195">
        <v>1441.1</v>
      </c>
      <c r="E105" s="196">
        <v>710.1</v>
      </c>
      <c r="F105" s="5">
        <v>1.66</v>
      </c>
      <c r="G105" t="s">
        <v>19</v>
      </c>
      <c r="H105" s="193">
        <v>0.39361699999999999</v>
      </c>
      <c r="I105" s="194">
        <v>0.32888899999999999</v>
      </c>
      <c r="J105" s="197">
        <v>4235</v>
      </c>
      <c r="K105" s="198">
        <v>1392.9</v>
      </c>
      <c r="L105" s="5">
        <v>2.46</v>
      </c>
    </row>
    <row r="106" spans="1:12">
      <c r="A106">
        <v>98</v>
      </c>
      <c r="B106" s="191">
        <v>0.35714299999999999</v>
      </c>
      <c r="C106" s="192">
        <v>0.30303000000000002</v>
      </c>
      <c r="D106" s="195">
        <v>731</v>
      </c>
      <c r="E106" s="196">
        <v>221.5</v>
      </c>
      <c r="F106" s="5">
        <v>1.78</v>
      </c>
      <c r="G106" t="s">
        <v>19</v>
      </c>
      <c r="H106" s="193">
        <v>0.42735000000000001</v>
      </c>
      <c r="I106" s="194">
        <v>0.35211300000000001</v>
      </c>
      <c r="J106" s="197">
        <v>2842.2</v>
      </c>
      <c r="K106" s="198">
        <v>1000.8</v>
      </c>
      <c r="L106" s="5">
        <v>2.42</v>
      </c>
    </row>
    <row r="107" spans="1:12">
      <c r="A107">
        <v>99</v>
      </c>
      <c r="B107" s="191">
        <v>0.85714299999999999</v>
      </c>
      <c r="C107" s="192">
        <v>0.6</v>
      </c>
      <c r="D107" s="195">
        <v>509.5</v>
      </c>
      <c r="E107" s="196">
        <v>305.7</v>
      </c>
      <c r="F107" s="5">
        <v>1.34</v>
      </c>
      <c r="G107" t="s">
        <v>19</v>
      </c>
      <c r="H107" s="193">
        <v>0.31521700000000002</v>
      </c>
      <c r="I107" s="194">
        <v>0.27229999999999999</v>
      </c>
      <c r="J107" s="197">
        <v>1841.4</v>
      </c>
      <c r="K107" s="198">
        <v>501.4</v>
      </c>
      <c r="L107" s="5">
        <v>2.46</v>
      </c>
    </row>
    <row r="108" spans="1:12">
      <c r="A108">
        <v>100</v>
      </c>
      <c r="B108" s="191">
        <v>0.83333299999999999</v>
      </c>
      <c r="C108" s="192">
        <v>0.58823499999999995</v>
      </c>
      <c r="D108" s="195">
        <v>203.8</v>
      </c>
      <c r="E108" s="196">
        <v>119.9</v>
      </c>
      <c r="F108" s="5">
        <v>1.61</v>
      </c>
      <c r="G108" t="s">
        <v>19</v>
      </c>
      <c r="H108" s="193">
        <v>0.53061199999999997</v>
      </c>
      <c r="I108" s="194">
        <v>0.41935499999999998</v>
      </c>
      <c r="J108" s="197">
        <v>1340</v>
      </c>
      <c r="K108" s="198">
        <v>561.9</v>
      </c>
      <c r="L108" s="5">
        <v>2.19</v>
      </c>
    </row>
  </sheetData>
  <mergeCells count="3">
    <mergeCell ref="K1:L1"/>
    <mergeCell ref="B6:F6"/>
    <mergeCell ref="H6:L6"/>
  </mergeCells>
  <pageMargins left="0.7" right="0.7" top="0.75" bottom="0.75" header="0.3" footer="0.3"/>
  <pageSetup paperSize="9"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108"/>
  <sheetViews>
    <sheetView workbookViewId="0"/>
  </sheetViews>
  <sheetFormatPr defaultRowHeight="12.5"/>
  <sheetData>
    <row r="1" spans="1:12" ht="13">
      <c r="A1" s="3" t="s">
        <v>7</v>
      </c>
      <c r="B1" s="3"/>
      <c r="C1" s="3"/>
      <c r="D1" s="3"/>
      <c r="E1" s="3"/>
      <c r="F1" s="3"/>
      <c r="G1" s="3"/>
      <c r="H1" s="3"/>
      <c r="I1" s="3"/>
      <c r="J1" s="3"/>
      <c r="K1" s="355" t="str">
        <f>HYPERLINK("#'Contents'!A1", "Back to contents")</f>
        <v>Back to contents</v>
      </c>
      <c r="L1" s="35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42</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56" t="s">
        <v>12</v>
      </c>
      <c r="C6" s="356"/>
      <c r="D6" s="356"/>
      <c r="E6" s="356"/>
      <c r="F6" s="356"/>
      <c r="H6" s="356" t="s">
        <v>13</v>
      </c>
      <c r="I6" s="356"/>
      <c r="J6" s="356"/>
      <c r="K6" s="356"/>
      <c r="L6" s="35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183">
        <v>4.7980000000000002E-3</v>
      </c>
      <c r="C8" s="184">
        <v>4.7869999999999996E-3</v>
      </c>
      <c r="D8" s="187">
        <v>100000</v>
      </c>
      <c r="E8" s="188">
        <v>478.7</v>
      </c>
      <c r="F8" s="5">
        <v>75.44</v>
      </c>
      <c r="G8" t="s">
        <v>19</v>
      </c>
      <c r="H8" s="185">
        <v>4.5820000000000001E-3</v>
      </c>
      <c r="I8" s="186">
        <v>4.5710000000000004E-3</v>
      </c>
      <c r="J8" s="189">
        <v>100000</v>
      </c>
      <c r="K8" s="190">
        <v>457.1</v>
      </c>
      <c r="L8" s="5">
        <v>80.290000000000006</v>
      </c>
    </row>
    <row r="9" spans="1:12">
      <c r="A9">
        <v>1</v>
      </c>
      <c r="B9" s="183">
        <v>5.4199999999999995E-4</v>
      </c>
      <c r="C9" s="184">
        <v>5.4199999999999995E-4</v>
      </c>
      <c r="D9" s="187">
        <v>99521.3</v>
      </c>
      <c r="E9" s="188">
        <v>53.9</v>
      </c>
      <c r="F9" s="5">
        <v>74.81</v>
      </c>
      <c r="G9" t="s">
        <v>19</v>
      </c>
      <c r="H9" s="185">
        <v>3.8499999999999998E-4</v>
      </c>
      <c r="I9" s="186">
        <v>3.8499999999999998E-4</v>
      </c>
      <c r="J9" s="189">
        <v>99542.9</v>
      </c>
      <c r="K9" s="190">
        <v>38.4</v>
      </c>
      <c r="L9" s="5">
        <v>79.66</v>
      </c>
    </row>
    <row r="10" spans="1:12">
      <c r="A10">
        <v>2</v>
      </c>
      <c r="B10" s="183">
        <v>4.3300000000000001E-4</v>
      </c>
      <c r="C10" s="184">
        <v>4.3300000000000001E-4</v>
      </c>
      <c r="D10" s="187">
        <v>99467.4</v>
      </c>
      <c r="E10" s="188">
        <v>43.1</v>
      </c>
      <c r="F10" s="5">
        <v>73.849999999999994</v>
      </c>
      <c r="G10" t="s">
        <v>19</v>
      </c>
      <c r="H10" s="185">
        <v>1.85E-4</v>
      </c>
      <c r="I10" s="186">
        <v>1.85E-4</v>
      </c>
      <c r="J10" s="189">
        <v>99504.5</v>
      </c>
      <c r="K10" s="190">
        <v>18.399999999999999</v>
      </c>
      <c r="L10" s="5">
        <v>78.69</v>
      </c>
    </row>
    <row r="11" spans="1:12">
      <c r="A11">
        <v>3</v>
      </c>
      <c r="B11" s="183">
        <v>3.3199999999999999E-4</v>
      </c>
      <c r="C11" s="184">
        <v>3.3199999999999999E-4</v>
      </c>
      <c r="D11" s="187">
        <v>99424.3</v>
      </c>
      <c r="E11" s="188">
        <v>33</v>
      </c>
      <c r="F11" s="5">
        <v>72.88</v>
      </c>
      <c r="G11" t="s">
        <v>19</v>
      </c>
      <c r="H11" s="185">
        <v>8.7999999999999998E-5</v>
      </c>
      <c r="I11" s="186">
        <v>8.7999999999999998E-5</v>
      </c>
      <c r="J11" s="189">
        <v>99486.1</v>
      </c>
      <c r="K11" s="190">
        <v>8.6999999999999993</v>
      </c>
      <c r="L11" s="5">
        <v>77.7</v>
      </c>
    </row>
    <row r="12" spans="1:12">
      <c r="A12">
        <v>4</v>
      </c>
      <c r="B12" s="183">
        <v>3.3199999999999999E-4</v>
      </c>
      <c r="C12" s="184">
        <v>3.3199999999999999E-4</v>
      </c>
      <c r="D12" s="187">
        <v>99391.3</v>
      </c>
      <c r="E12" s="188">
        <v>33</v>
      </c>
      <c r="F12" s="5">
        <v>71.900000000000006</v>
      </c>
      <c r="G12" t="s">
        <v>19</v>
      </c>
      <c r="H12" s="185">
        <v>8.7000000000000001E-5</v>
      </c>
      <c r="I12" s="186">
        <v>8.7000000000000001E-5</v>
      </c>
      <c r="J12" s="189">
        <v>99477.4</v>
      </c>
      <c r="K12" s="190">
        <v>8.6</v>
      </c>
      <c r="L12" s="5">
        <v>76.709999999999994</v>
      </c>
    </row>
    <row r="13" spans="1:12">
      <c r="A13">
        <v>5</v>
      </c>
      <c r="B13" s="183">
        <v>1.6100000000000001E-4</v>
      </c>
      <c r="C13" s="184">
        <v>1.6100000000000001E-4</v>
      </c>
      <c r="D13" s="187">
        <v>99358.3</v>
      </c>
      <c r="E13" s="188">
        <v>16</v>
      </c>
      <c r="F13" s="5">
        <v>70.930000000000007</v>
      </c>
      <c r="G13" t="s">
        <v>19</v>
      </c>
      <c r="H13" s="185">
        <v>0</v>
      </c>
      <c r="I13" s="186">
        <v>0</v>
      </c>
      <c r="J13" s="189">
        <v>99468.7</v>
      </c>
      <c r="K13" s="190">
        <v>0</v>
      </c>
      <c r="L13" s="5">
        <v>75.72</v>
      </c>
    </row>
    <row r="14" spans="1:12">
      <c r="A14">
        <v>6</v>
      </c>
      <c r="B14" s="183">
        <v>0</v>
      </c>
      <c r="C14" s="184">
        <v>0</v>
      </c>
      <c r="D14" s="187">
        <v>99342.3</v>
      </c>
      <c r="E14" s="188">
        <v>0</v>
      </c>
      <c r="F14" s="5">
        <v>69.94</v>
      </c>
      <c r="G14" t="s">
        <v>19</v>
      </c>
      <c r="H14" s="185">
        <v>1.7699999999999999E-4</v>
      </c>
      <c r="I14" s="186">
        <v>1.7699999999999999E-4</v>
      </c>
      <c r="J14" s="189">
        <v>99468.7</v>
      </c>
      <c r="K14" s="190">
        <v>17.600000000000001</v>
      </c>
      <c r="L14" s="5">
        <v>74.72</v>
      </c>
    </row>
    <row r="15" spans="1:12">
      <c r="A15">
        <v>7</v>
      </c>
      <c r="B15" s="183">
        <v>8.0000000000000007E-5</v>
      </c>
      <c r="C15" s="184">
        <v>8.0000000000000007E-5</v>
      </c>
      <c r="D15" s="187">
        <v>99342.3</v>
      </c>
      <c r="E15" s="188">
        <v>8</v>
      </c>
      <c r="F15" s="5">
        <v>68.94</v>
      </c>
      <c r="G15" t="s">
        <v>19</v>
      </c>
      <c r="H15" s="185">
        <v>1.7100000000000001E-4</v>
      </c>
      <c r="I15" s="186">
        <v>1.7100000000000001E-4</v>
      </c>
      <c r="J15" s="189">
        <v>99451.1</v>
      </c>
      <c r="K15" s="190">
        <v>17</v>
      </c>
      <c r="L15" s="5">
        <v>73.73</v>
      </c>
    </row>
    <row r="16" spans="1:12">
      <c r="A16">
        <v>8</v>
      </c>
      <c r="B16" s="183">
        <v>2.43E-4</v>
      </c>
      <c r="C16" s="184">
        <v>2.43E-4</v>
      </c>
      <c r="D16" s="187">
        <v>99334.3</v>
      </c>
      <c r="E16" s="188">
        <v>24.1</v>
      </c>
      <c r="F16" s="5">
        <v>67.94</v>
      </c>
      <c r="G16" t="s">
        <v>19</v>
      </c>
      <c r="H16" s="185">
        <v>8.2999999999999998E-5</v>
      </c>
      <c r="I16" s="186">
        <v>8.2999999999999998E-5</v>
      </c>
      <c r="J16" s="189">
        <v>99434.1</v>
      </c>
      <c r="K16" s="190">
        <v>8.1999999999999993</v>
      </c>
      <c r="L16" s="5">
        <v>72.739999999999995</v>
      </c>
    </row>
    <row r="17" spans="1:12">
      <c r="A17">
        <v>9</v>
      </c>
      <c r="B17" s="183">
        <v>2.3800000000000001E-4</v>
      </c>
      <c r="C17" s="184">
        <v>2.3800000000000001E-4</v>
      </c>
      <c r="D17" s="187">
        <v>99310.2</v>
      </c>
      <c r="E17" s="188">
        <v>23.7</v>
      </c>
      <c r="F17" s="5">
        <v>66.959999999999994</v>
      </c>
      <c r="G17" t="s">
        <v>19</v>
      </c>
      <c r="H17" s="185">
        <v>8.2999999999999998E-5</v>
      </c>
      <c r="I17" s="186">
        <v>8.2999999999999998E-5</v>
      </c>
      <c r="J17" s="189">
        <v>99425.9</v>
      </c>
      <c r="K17" s="190">
        <v>8.1999999999999993</v>
      </c>
      <c r="L17" s="5">
        <v>71.75</v>
      </c>
    </row>
    <row r="18" spans="1:12">
      <c r="A18">
        <v>10</v>
      </c>
      <c r="B18" s="183">
        <v>7.6000000000000004E-5</v>
      </c>
      <c r="C18" s="184">
        <v>7.6000000000000004E-5</v>
      </c>
      <c r="D18" s="187">
        <v>99286.6</v>
      </c>
      <c r="E18" s="188">
        <v>7.5</v>
      </c>
      <c r="F18" s="5">
        <v>65.98</v>
      </c>
      <c r="G18" t="s">
        <v>19</v>
      </c>
      <c r="H18" s="185">
        <v>8.0000000000000007E-5</v>
      </c>
      <c r="I18" s="186">
        <v>8.0000000000000007E-5</v>
      </c>
      <c r="J18" s="189">
        <v>99417.7</v>
      </c>
      <c r="K18" s="190">
        <v>8</v>
      </c>
      <c r="L18" s="5">
        <v>70.75</v>
      </c>
    </row>
    <row r="19" spans="1:12">
      <c r="A19">
        <v>11</v>
      </c>
      <c r="B19" s="183">
        <v>1.4999999999999999E-4</v>
      </c>
      <c r="C19" s="184">
        <v>1.4999999999999999E-4</v>
      </c>
      <c r="D19" s="187">
        <v>99279</v>
      </c>
      <c r="E19" s="188">
        <v>14.9</v>
      </c>
      <c r="F19" s="5">
        <v>64.98</v>
      </c>
      <c r="G19" t="s">
        <v>19</v>
      </c>
      <c r="H19" s="185">
        <v>0</v>
      </c>
      <c r="I19" s="186">
        <v>0</v>
      </c>
      <c r="J19" s="189">
        <v>99409.7</v>
      </c>
      <c r="K19" s="190">
        <v>0</v>
      </c>
      <c r="L19" s="5">
        <v>69.760000000000005</v>
      </c>
    </row>
    <row r="20" spans="1:12">
      <c r="A20">
        <v>12</v>
      </c>
      <c r="B20" s="183">
        <v>7.4999999999999993E-5</v>
      </c>
      <c r="C20" s="184">
        <v>7.4999999999999993E-5</v>
      </c>
      <c r="D20" s="187">
        <v>99264.2</v>
      </c>
      <c r="E20" s="188">
        <v>7.4</v>
      </c>
      <c r="F20" s="5">
        <v>63.99</v>
      </c>
      <c r="G20" t="s">
        <v>19</v>
      </c>
      <c r="H20" s="185">
        <v>7.7999999999999999E-5</v>
      </c>
      <c r="I20" s="186">
        <v>7.7999999999999999E-5</v>
      </c>
      <c r="J20" s="189">
        <v>99409.7</v>
      </c>
      <c r="K20" s="190">
        <v>7.8</v>
      </c>
      <c r="L20" s="5">
        <v>68.760000000000005</v>
      </c>
    </row>
    <row r="21" spans="1:12">
      <c r="A21">
        <v>13</v>
      </c>
      <c r="B21" s="183">
        <v>2.2100000000000001E-4</v>
      </c>
      <c r="C21" s="184">
        <v>2.2100000000000001E-4</v>
      </c>
      <c r="D21" s="187">
        <v>99256.7</v>
      </c>
      <c r="E21" s="188">
        <v>22</v>
      </c>
      <c r="F21" s="5">
        <v>63</v>
      </c>
      <c r="G21" t="s">
        <v>19</v>
      </c>
      <c r="H21" s="185">
        <v>2.3499999999999999E-4</v>
      </c>
      <c r="I21" s="186">
        <v>2.3499999999999999E-4</v>
      </c>
      <c r="J21" s="189">
        <v>99402</v>
      </c>
      <c r="K21" s="190">
        <v>23.3</v>
      </c>
      <c r="L21" s="5">
        <v>67.77</v>
      </c>
    </row>
    <row r="22" spans="1:12">
      <c r="A22">
        <v>14</v>
      </c>
      <c r="B22" s="183">
        <v>5.1099999999999995E-4</v>
      </c>
      <c r="C22" s="184">
        <v>5.1000000000000004E-4</v>
      </c>
      <c r="D22" s="187">
        <v>99234.7</v>
      </c>
      <c r="E22" s="188">
        <v>50.7</v>
      </c>
      <c r="F22" s="5">
        <v>62.01</v>
      </c>
      <c r="G22" t="s">
        <v>19</v>
      </c>
      <c r="H22" s="185">
        <v>0</v>
      </c>
      <c r="I22" s="186">
        <v>0</v>
      </c>
      <c r="J22" s="189">
        <v>99378.6</v>
      </c>
      <c r="K22" s="190">
        <v>0</v>
      </c>
      <c r="L22" s="5">
        <v>66.78</v>
      </c>
    </row>
    <row r="23" spans="1:12">
      <c r="A23">
        <v>15</v>
      </c>
      <c r="B23" s="183">
        <v>5.0000000000000001E-4</v>
      </c>
      <c r="C23" s="184">
        <v>5.0000000000000001E-4</v>
      </c>
      <c r="D23" s="187">
        <v>99184.1</v>
      </c>
      <c r="E23" s="188">
        <v>49.6</v>
      </c>
      <c r="F23" s="5">
        <v>61.04</v>
      </c>
      <c r="G23" t="s">
        <v>19</v>
      </c>
      <c r="H23" s="185">
        <v>3.0299999999999999E-4</v>
      </c>
      <c r="I23" s="186">
        <v>3.0299999999999999E-4</v>
      </c>
      <c r="J23" s="189">
        <v>99378.6</v>
      </c>
      <c r="K23" s="190">
        <v>30.1</v>
      </c>
      <c r="L23" s="5">
        <v>65.78</v>
      </c>
    </row>
    <row r="24" spans="1:12">
      <c r="A24">
        <v>16</v>
      </c>
      <c r="B24" s="183">
        <v>2.8699999999999998E-4</v>
      </c>
      <c r="C24" s="184">
        <v>2.8699999999999998E-4</v>
      </c>
      <c r="D24" s="187">
        <v>99134.5</v>
      </c>
      <c r="E24" s="188">
        <v>28.4</v>
      </c>
      <c r="F24" s="5">
        <v>60.07</v>
      </c>
      <c r="G24" t="s">
        <v>19</v>
      </c>
      <c r="H24" s="185">
        <v>7.4999999999999993E-5</v>
      </c>
      <c r="I24" s="186">
        <v>7.4999999999999993E-5</v>
      </c>
      <c r="J24" s="189">
        <v>99348.5</v>
      </c>
      <c r="K24" s="190">
        <v>7.5</v>
      </c>
      <c r="L24" s="5">
        <v>64.8</v>
      </c>
    </row>
    <row r="25" spans="1:12">
      <c r="A25">
        <v>17</v>
      </c>
      <c r="B25" s="183">
        <v>6.4300000000000002E-4</v>
      </c>
      <c r="C25" s="184">
        <v>6.4300000000000002E-4</v>
      </c>
      <c r="D25" s="187">
        <v>99106.1</v>
      </c>
      <c r="E25" s="188">
        <v>63.7</v>
      </c>
      <c r="F25" s="5">
        <v>59.09</v>
      </c>
      <c r="G25" t="s">
        <v>19</v>
      </c>
      <c r="H25" s="185">
        <v>7.4999999999999993E-5</v>
      </c>
      <c r="I25" s="186">
        <v>7.4999999999999993E-5</v>
      </c>
      <c r="J25" s="189">
        <v>99341</v>
      </c>
      <c r="K25" s="190">
        <v>7.5</v>
      </c>
      <c r="L25" s="5">
        <v>63.81</v>
      </c>
    </row>
    <row r="26" spans="1:12">
      <c r="A26">
        <v>18</v>
      </c>
      <c r="B26" s="183">
        <v>1.3519999999999999E-3</v>
      </c>
      <c r="C26" s="184">
        <v>1.351E-3</v>
      </c>
      <c r="D26" s="187">
        <v>99042.3</v>
      </c>
      <c r="E26" s="188">
        <v>133.80000000000001</v>
      </c>
      <c r="F26" s="5">
        <v>58.13</v>
      </c>
      <c r="G26" t="s">
        <v>19</v>
      </c>
      <c r="H26" s="185">
        <v>7.7999999999999999E-5</v>
      </c>
      <c r="I26" s="186">
        <v>7.7999999999999999E-5</v>
      </c>
      <c r="J26" s="189">
        <v>99333.6</v>
      </c>
      <c r="K26" s="190">
        <v>7.7</v>
      </c>
      <c r="L26" s="5">
        <v>62.81</v>
      </c>
    </row>
    <row r="27" spans="1:12">
      <c r="A27">
        <v>19</v>
      </c>
      <c r="B27" s="183">
        <v>7.67E-4</v>
      </c>
      <c r="C27" s="184">
        <v>7.67E-4</v>
      </c>
      <c r="D27" s="187">
        <v>98908.5</v>
      </c>
      <c r="E27" s="188">
        <v>75.900000000000006</v>
      </c>
      <c r="F27" s="5">
        <v>57.2</v>
      </c>
      <c r="G27" t="s">
        <v>19</v>
      </c>
      <c r="H27" s="185">
        <v>0</v>
      </c>
      <c r="I27" s="186">
        <v>0</v>
      </c>
      <c r="J27" s="189">
        <v>99325.9</v>
      </c>
      <c r="K27" s="190">
        <v>0</v>
      </c>
      <c r="L27" s="5">
        <v>61.82</v>
      </c>
    </row>
    <row r="28" spans="1:12">
      <c r="A28">
        <v>20</v>
      </c>
      <c r="B28" s="183">
        <v>7.0600000000000003E-4</v>
      </c>
      <c r="C28" s="184">
        <v>7.0600000000000003E-4</v>
      </c>
      <c r="D28" s="187">
        <v>98832.6</v>
      </c>
      <c r="E28" s="188">
        <v>69.8</v>
      </c>
      <c r="F28" s="5">
        <v>56.25</v>
      </c>
      <c r="G28" t="s">
        <v>19</v>
      </c>
      <c r="H28" s="185">
        <v>8.0500000000000005E-4</v>
      </c>
      <c r="I28" s="186">
        <v>8.0500000000000005E-4</v>
      </c>
      <c r="J28" s="189">
        <v>99325.9</v>
      </c>
      <c r="K28" s="190">
        <v>79.900000000000006</v>
      </c>
      <c r="L28" s="5">
        <v>60.82</v>
      </c>
    </row>
    <row r="29" spans="1:12">
      <c r="A29">
        <v>21</v>
      </c>
      <c r="B29" s="183">
        <v>1.392E-3</v>
      </c>
      <c r="C29" s="184">
        <v>1.3910000000000001E-3</v>
      </c>
      <c r="D29" s="187">
        <v>98762.9</v>
      </c>
      <c r="E29" s="188">
        <v>137.4</v>
      </c>
      <c r="F29" s="5">
        <v>55.29</v>
      </c>
      <c r="G29" t="s">
        <v>19</v>
      </c>
      <c r="H29" s="185">
        <v>1.7799999999999999E-4</v>
      </c>
      <c r="I29" s="186">
        <v>1.7799999999999999E-4</v>
      </c>
      <c r="J29" s="189">
        <v>99245.9</v>
      </c>
      <c r="K29" s="190">
        <v>17.600000000000001</v>
      </c>
      <c r="L29" s="5">
        <v>59.86</v>
      </c>
    </row>
    <row r="30" spans="1:12">
      <c r="A30">
        <v>22</v>
      </c>
      <c r="B30" s="183">
        <v>8.6899999999999998E-4</v>
      </c>
      <c r="C30" s="184">
        <v>8.6899999999999998E-4</v>
      </c>
      <c r="D30" s="187">
        <v>98625.5</v>
      </c>
      <c r="E30" s="188">
        <v>85.7</v>
      </c>
      <c r="F30" s="5">
        <v>54.36</v>
      </c>
      <c r="G30" t="s">
        <v>19</v>
      </c>
      <c r="H30" s="185">
        <v>7.2400000000000003E-4</v>
      </c>
      <c r="I30" s="186">
        <v>7.2300000000000001E-4</v>
      </c>
      <c r="J30" s="189">
        <v>99228.3</v>
      </c>
      <c r="K30" s="190">
        <v>71.8</v>
      </c>
      <c r="L30" s="5">
        <v>58.87</v>
      </c>
    </row>
    <row r="31" spans="1:12">
      <c r="A31">
        <v>23</v>
      </c>
      <c r="B31" s="183">
        <v>1.1869999999999999E-3</v>
      </c>
      <c r="C31" s="184">
        <v>1.186E-3</v>
      </c>
      <c r="D31" s="187">
        <v>98539.8</v>
      </c>
      <c r="E31" s="188">
        <v>116.9</v>
      </c>
      <c r="F31" s="5">
        <v>53.41</v>
      </c>
      <c r="G31" t="s">
        <v>19</v>
      </c>
      <c r="H31" s="185">
        <v>1.8100000000000001E-4</v>
      </c>
      <c r="I31" s="186">
        <v>1.8100000000000001E-4</v>
      </c>
      <c r="J31" s="189">
        <v>99156.5</v>
      </c>
      <c r="K31" s="190">
        <v>18</v>
      </c>
      <c r="L31" s="5">
        <v>57.92</v>
      </c>
    </row>
    <row r="32" spans="1:12">
      <c r="A32">
        <v>24</v>
      </c>
      <c r="B32" s="183">
        <v>6.7100000000000005E-4</v>
      </c>
      <c r="C32" s="184">
        <v>6.7100000000000005E-4</v>
      </c>
      <c r="D32" s="187">
        <v>98422.9</v>
      </c>
      <c r="E32" s="188">
        <v>66</v>
      </c>
      <c r="F32" s="5">
        <v>52.47</v>
      </c>
      <c r="G32" t="s">
        <v>19</v>
      </c>
      <c r="H32" s="185">
        <v>2.7599999999999999E-4</v>
      </c>
      <c r="I32" s="186">
        <v>2.7599999999999999E-4</v>
      </c>
      <c r="J32" s="189">
        <v>99138.5</v>
      </c>
      <c r="K32" s="190">
        <v>27.3</v>
      </c>
      <c r="L32" s="5">
        <v>56.93</v>
      </c>
    </row>
    <row r="33" spans="1:12">
      <c r="A33">
        <v>25</v>
      </c>
      <c r="B33" s="183">
        <v>1.621E-3</v>
      </c>
      <c r="C33" s="184">
        <v>1.6199999999999999E-3</v>
      </c>
      <c r="D33" s="187">
        <v>98356.9</v>
      </c>
      <c r="E33" s="188">
        <v>159.30000000000001</v>
      </c>
      <c r="F33" s="5">
        <v>51.51</v>
      </c>
      <c r="G33" t="s">
        <v>19</v>
      </c>
      <c r="H33" s="185">
        <v>3.7599999999999998E-4</v>
      </c>
      <c r="I33" s="186">
        <v>3.7599999999999998E-4</v>
      </c>
      <c r="J33" s="189">
        <v>99111.2</v>
      </c>
      <c r="K33" s="190">
        <v>37.200000000000003</v>
      </c>
      <c r="L33" s="5">
        <v>55.94</v>
      </c>
    </row>
    <row r="34" spans="1:12">
      <c r="A34">
        <v>26</v>
      </c>
      <c r="B34" s="183">
        <v>1.279E-3</v>
      </c>
      <c r="C34" s="184">
        <v>1.279E-3</v>
      </c>
      <c r="D34" s="187">
        <v>98197.6</v>
      </c>
      <c r="E34" s="188">
        <v>125.5</v>
      </c>
      <c r="F34" s="5">
        <v>50.59</v>
      </c>
      <c r="G34" t="s">
        <v>19</v>
      </c>
      <c r="H34" s="185">
        <v>1.8200000000000001E-4</v>
      </c>
      <c r="I34" s="186">
        <v>1.8200000000000001E-4</v>
      </c>
      <c r="J34" s="189">
        <v>99073.9</v>
      </c>
      <c r="K34" s="190">
        <v>18</v>
      </c>
      <c r="L34" s="5">
        <v>54.96</v>
      </c>
    </row>
    <row r="35" spans="1:12">
      <c r="A35">
        <v>27</v>
      </c>
      <c r="B35" s="183">
        <v>1.47E-3</v>
      </c>
      <c r="C35" s="184">
        <v>1.469E-3</v>
      </c>
      <c r="D35" s="187">
        <v>98072.1</v>
      </c>
      <c r="E35" s="188">
        <v>144.1</v>
      </c>
      <c r="F35" s="5">
        <v>49.65</v>
      </c>
      <c r="G35" t="s">
        <v>19</v>
      </c>
      <c r="H35" s="185">
        <v>5.4100000000000003E-4</v>
      </c>
      <c r="I35" s="186">
        <v>5.4100000000000003E-4</v>
      </c>
      <c r="J35" s="189">
        <v>99055.9</v>
      </c>
      <c r="K35" s="190">
        <v>53.6</v>
      </c>
      <c r="L35" s="5">
        <v>53.97</v>
      </c>
    </row>
    <row r="36" spans="1:12">
      <c r="A36">
        <v>28</v>
      </c>
      <c r="B36" s="183">
        <v>1.1509999999999999E-3</v>
      </c>
      <c r="C36" s="184">
        <v>1.15E-3</v>
      </c>
      <c r="D36" s="187">
        <v>97928</v>
      </c>
      <c r="E36" s="188">
        <v>112.7</v>
      </c>
      <c r="F36" s="5">
        <v>48.73</v>
      </c>
      <c r="G36" t="s">
        <v>19</v>
      </c>
      <c r="H36" s="185">
        <v>1.73E-4</v>
      </c>
      <c r="I36" s="186">
        <v>1.73E-4</v>
      </c>
      <c r="J36" s="189">
        <v>99002.4</v>
      </c>
      <c r="K36" s="190">
        <v>17.100000000000001</v>
      </c>
      <c r="L36" s="5">
        <v>53</v>
      </c>
    </row>
    <row r="37" spans="1:12">
      <c r="A37">
        <v>29</v>
      </c>
      <c r="B37" s="183">
        <v>1.0790000000000001E-3</v>
      </c>
      <c r="C37" s="184">
        <v>1.078E-3</v>
      </c>
      <c r="D37" s="187">
        <v>97815.3</v>
      </c>
      <c r="E37" s="188">
        <v>105.4</v>
      </c>
      <c r="F37" s="5">
        <v>47.78</v>
      </c>
      <c r="G37" t="s">
        <v>19</v>
      </c>
      <c r="H37" s="185">
        <v>5.6999999999999998E-4</v>
      </c>
      <c r="I37" s="186">
        <v>5.6999999999999998E-4</v>
      </c>
      <c r="J37" s="189">
        <v>98985.2</v>
      </c>
      <c r="K37" s="190">
        <v>56.4</v>
      </c>
      <c r="L37" s="5">
        <v>52.01</v>
      </c>
    </row>
    <row r="38" spans="1:12">
      <c r="A38">
        <v>30</v>
      </c>
      <c r="B38" s="183">
        <v>1.067E-3</v>
      </c>
      <c r="C38" s="184">
        <v>1.067E-3</v>
      </c>
      <c r="D38" s="187">
        <v>97709.9</v>
      </c>
      <c r="E38" s="188">
        <v>104.2</v>
      </c>
      <c r="F38" s="5">
        <v>46.83</v>
      </c>
      <c r="G38" t="s">
        <v>19</v>
      </c>
      <c r="H38" s="185">
        <v>5.6499999999999996E-4</v>
      </c>
      <c r="I38" s="186">
        <v>5.6499999999999996E-4</v>
      </c>
      <c r="J38" s="189">
        <v>98928.8</v>
      </c>
      <c r="K38" s="190">
        <v>55.9</v>
      </c>
      <c r="L38" s="5">
        <v>51.04</v>
      </c>
    </row>
    <row r="39" spans="1:12">
      <c r="A39">
        <v>31</v>
      </c>
      <c r="B39" s="183">
        <v>8.0400000000000003E-4</v>
      </c>
      <c r="C39" s="184">
        <v>8.0400000000000003E-4</v>
      </c>
      <c r="D39" s="187">
        <v>97605.7</v>
      </c>
      <c r="E39" s="188">
        <v>78.400000000000006</v>
      </c>
      <c r="F39" s="5">
        <v>45.88</v>
      </c>
      <c r="G39" t="s">
        <v>19</v>
      </c>
      <c r="H39" s="185">
        <v>6.2200000000000005E-4</v>
      </c>
      <c r="I39" s="186">
        <v>6.2100000000000002E-4</v>
      </c>
      <c r="J39" s="189">
        <v>98872.9</v>
      </c>
      <c r="K39" s="190">
        <v>61.4</v>
      </c>
      <c r="L39" s="5">
        <v>50.07</v>
      </c>
    </row>
    <row r="40" spans="1:12">
      <c r="A40">
        <v>32</v>
      </c>
      <c r="B40" s="183">
        <v>1.201E-3</v>
      </c>
      <c r="C40" s="184">
        <v>1.201E-3</v>
      </c>
      <c r="D40" s="187">
        <v>97527.2</v>
      </c>
      <c r="E40" s="188">
        <v>117.1</v>
      </c>
      <c r="F40" s="5">
        <v>44.92</v>
      </c>
      <c r="G40" t="s">
        <v>19</v>
      </c>
      <c r="H40" s="185">
        <v>3.9100000000000002E-4</v>
      </c>
      <c r="I40" s="186">
        <v>3.9100000000000002E-4</v>
      </c>
      <c r="J40" s="189">
        <v>98811.5</v>
      </c>
      <c r="K40" s="190">
        <v>38.6</v>
      </c>
      <c r="L40" s="5">
        <v>49.1</v>
      </c>
    </row>
    <row r="41" spans="1:12">
      <c r="A41">
        <v>33</v>
      </c>
      <c r="B41" s="183">
        <v>6.4099999999999997E-4</v>
      </c>
      <c r="C41" s="184">
        <v>6.4099999999999997E-4</v>
      </c>
      <c r="D41" s="187">
        <v>97410.1</v>
      </c>
      <c r="E41" s="188">
        <v>62.4</v>
      </c>
      <c r="F41" s="5">
        <v>43.97</v>
      </c>
      <c r="G41" t="s">
        <v>19</v>
      </c>
      <c r="H41" s="185">
        <v>5.3399999999999997E-4</v>
      </c>
      <c r="I41" s="186">
        <v>5.3399999999999997E-4</v>
      </c>
      <c r="J41" s="189">
        <v>98772.9</v>
      </c>
      <c r="K41" s="190">
        <v>52.8</v>
      </c>
      <c r="L41" s="5">
        <v>48.12</v>
      </c>
    </row>
    <row r="42" spans="1:12">
      <c r="A42">
        <v>34</v>
      </c>
      <c r="B42" s="183">
        <v>1.1770000000000001E-3</v>
      </c>
      <c r="C42" s="184">
        <v>1.176E-3</v>
      </c>
      <c r="D42" s="187">
        <v>97347.7</v>
      </c>
      <c r="E42" s="188">
        <v>114.5</v>
      </c>
      <c r="F42" s="5">
        <v>43</v>
      </c>
      <c r="G42" t="s">
        <v>19</v>
      </c>
      <c r="H42" s="185">
        <v>6.0599999999999998E-4</v>
      </c>
      <c r="I42" s="186">
        <v>6.0499999999999996E-4</v>
      </c>
      <c r="J42" s="189">
        <v>98720.1</v>
      </c>
      <c r="K42" s="190">
        <v>59.8</v>
      </c>
      <c r="L42" s="5">
        <v>47.14</v>
      </c>
    </row>
    <row r="43" spans="1:12">
      <c r="A43">
        <v>35</v>
      </c>
      <c r="B43" s="183">
        <v>7.8299999999999995E-4</v>
      </c>
      <c r="C43" s="184">
        <v>7.8299999999999995E-4</v>
      </c>
      <c r="D43" s="187">
        <v>97233.2</v>
      </c>
      <c r="E43" s="188">
        <v>76.099999999999994</v>
      </c>
      <c r="F43" s="5">
        <v>42.05</v>
      </c>
      <c r="G43" t="s">
        <v>19</v>
      </c>
      <c r="H43" s="185">
        <v>5.2499999999999997E-4</v>
      </c>
      <c r="I43" s="186">
        <v>5.2499999999999997E-4</v>
      </c>
      <c r="J43" s="189">
        <v>98660.4</v>
      </c>
      <c r="K43" s="190">
        <v>51.8</v>
      </c>
      <c r="L43" s="5">
        <v>46.17</v>
      </c>
    </row>
    <row r="44" spans="1:12">
      <c r="A44">
        <v>36</v>
      </c>
      <c r="B44" s="183">
        <v>1.2960000000000001E-3</v>
      </c>
      <c r="C44" s="184">
        <v>1.2949999999999999E-3</v>
      </c>
      <c r="D44" s="187">
        <v>97157.1</v>
      </c>
      <c r="E44" s="188">
        <v>125.8</v>
      </c>
      <c r="F44" s="5">
        <v>41.08</v>
      </c>
      <c r="G44" t="s">
        <v>19</v>
      </c>
      <c r="H44" s="185">
        <v>3.01E-4</v>
      </c>
      <c r="I44" s="186">
        <v>3.01E-4</v>
      </c>
      <c r="J44" s="189">
        <v>98608.6</v>
      </c>
      <c r="K44" s="190">
        <v>29.6</v>
      </c>
      <c r="L44" s="5">
        <v>45.2</v>
      </c>
    </row>
    <row r="45" spans="1:12">
      <c r="A45">
        <v>37</v>
      </c>
      <c r="B45" s="183">
        <v>1.369E-3</v>
      </c>
      <c r="C45" s="184">
        <v>1.369E-3</v>
      </c>
      <c r="D45" s="187">
        <v>97031.3</v>
      </c>
      <c r="E45" s="188">
        <v>132.80000000000001</v>
      </c>
      <c r="F45" s="5">
        <v>40.14</v>
      </c>
      <c r="G45" t="s">
        <v>19</v>
      </c>
      <c r="H45" s="185">
        <v>5.9000000000000003E-4</v>
      </c>
      <c r="I45" s="186">
        <v>5.8900000000000001E-4</v>
      </c>
      <c r="J45" s="189">
        <v>98579</v>
      </c>
      <c r="K45" s="190">
        <v>58.1</v>
      </c>
      <c r="L45" s="5">
        <v>44.21</v>
      </c>
    </row>
    <row r="46" spans="1:12">
      <c r="A46">
        <v>38</v>
      </c>
      <c r="B46" s="183">
        <v>1.3060000000000001E-3</v>
      </c>
      <c r="C46" s="184">
        <v>1.305E-3</v>
      </c>
      <c r="D46" s="187">
        <v>96898.5</v>
      </c>
      <c r="E46" s="188">
        <v>126.5</v>
      </c>
      <c r="F46" s="5">
        <v>39.19</v>
      </c>
      <c r="G46" t="s">
        <v>19</v>
      </c>
      <c r="H46" s="185">
        <v>8.1400000000000005E-4</v>
      </c>
      <c r="I46" s="186">
        <v>8.1300000000000003E-4</v>
      </c>
      <c r="J46" s="189">
        <v>98520.9</v>
      </c>
      <c r="K46" s="190">
        <v>80.099999999999994</v>
      </c>
      <c r="L46" s="5">
        <v>43.24</v>
      </c>
    </row>
    <row r="47" spans="1:12">
      <c r="A47">
        <v>39</v>
      </c>
      <c r="B47" s="183">
        <v>1.8140000000000001E-3</v>
      </c>
      <c r="C47" s="184">
        <v>1.812E-3</v>
      </c>
      <c r="D47" s="187">
        <v>96772</v>
      </c>
      <c r="E47" s="188">
        <v>175.4</v>
      </c>
      <c r="F47" s="5">
        <v>38.24</v>
      </c>
      <c r="G47" t="s">
        <v>19</v>
      </c>
      <c r="H47" s="185">
        <v>1.0809999999999999E-3</v>
      </c>
      <c r="I47" s="186">
        <v>1.0809999999999999E-3</v>
      </c>
      <c r="J47" s="189">
        <v>98440.8</v>
      </c>
      <c r="K47" s="190">
        <v>106.4</v>
      </c>
      <c r="L47" s="5">
        <v>42.27</v>
      </c>
    </row>
    <row r="48" spans="1:12">
      <c r="A48">
        <v>40</v>
      </c>
      <c r="B48" s="183">
        <v>2.4650000000000002E-3</v>
      </c>
      <c r="C48" s="184">
        <v>2.4620000000000002E-3</v>
      </c>
      <c r="D48" s="187">
        <v>96596.6</v>
      </c>
      <c r="E48" s="188">
        <v>237.8</v>
      </c>
      <c r="F48" s="5">
        <v>37.31</v>
      </c>
      <c r="G48" t="s">
        <v>19</v>
      </c>
      <c r="H48" s="185">
        <v>1.165E-3</v>
      </c>
      <c r="I48" s="186">
        <v>1.1640000000000001E-3</v>
      </c>
      <c r="J48" s="189">
        <v>98334.399999999994</v>
      </c>
      <c r="K48" s="190">
        <v>114.5</v>
      </c>
      <c r="L48" s="5">
        <v>41.32</v>
      </c>
    </row>
    <row r="49" spans="1:12">
      <c r="A49">
        <v>41</v>
      </c>
      <c r="B49" s="183">
        <v>1.5479999999999999E-3</v>
      </c>
      <c r="C49" s="184">
        <v>1.547E-3</v>
      </c>
      <c r="D49" s="187">
        <v>96358.8</v>
      </c>
      <c r="E49" s="188">
        <v>149.1</v>
      </c>
      <c r="F49" s="5">
        <v>36.4</v>
      </c>
      <c r="G49" t="s">
        <v>19</v>
      </c>
      <c r="H49" s="185">
        <v>1.3370000000000001E-3</v>
      </c>
      <c r="I49" s="186">
        <v>1.3370000000000001E-3</v>
      </c>
      <c r="J49" s="189">
        <v>98219.9</v>
      </c>
      <c r="K49" s="190">
        <v>131.30000000000001</v>
      </c>
      <c r="L49" s="5">
        <v>40.36</v>
      </c>
    </row>
    <row r="50" spans="1:12">
      <c r="A50">
        <v>42</v>
      </c>
      <c r="B50" s="183">
        <v>2.0149999999999999E-3</v>
      </c>
      <c r="C50" s="184">
        <v>2.013E-3</v>
      </c>
      <c r="D50" s="187">
        <v>96209.8</v>
      </c>
      <c r="E50" s="188">
        <v>193.6</v>
      </c>
      <c r="F50" s="5">
        <v>35.46</v>
      </c>
      <c r="G50" t="s">
        <v>19</v>
      </c>
      <c r="H50" s="185">
        <v>1.544E-3</v>
      </c>
      <c r="I50" s="186">
        <v>1.5430000000000001E-3</v>
      </c>
      <c r="J50" s="189">
        <v>98088.6</v>
      </c>
      <c r="K50" s="190">
        <v>151.30000000000001</v>
      </c>
      <c r="L50" s="5">
        <v>39.42</v>
      </c>
    </row>
    <row r="51" spans="1:12">
      <c r="A51">
        <v>43</v>
      </c>
      <c r="B51" s="183">
        <v>1.944E-3</v>
      </c>
      <c r="C51" s="184">
        <v>1.9419999999999999E-3</v>
      </c>
      <c r="D51" s="187">
        <v>96016.1</v>
      </c>
      <c r="E51" s="188">
        <v>186.5</v>
      </c>
      <c r="F51" s="5">
        <v>34.53</v>
      </c>
      <c r="G51" t="s">
        <v>19</v>
      </c>
      <c r="H51" s="185">
        <v>1.335E-3</v>
      </c>
      <c r="I51" s="186">
        <v>1.3339999999999999E-3</v>
      </c>
      <c r="J51" s="189">
        <v>97937.3</v>
      </c>
      <c r="K51" s="190">
        <v>130.69999999999999</v>
      </c>
      <c r="L51" s="5">
        <v>38.479999999999997</v>
      </c>
    </row>
    <row r="52" spans="1:12">
      <c r="A52">
        <v>44</v>
      </c>
      <c r="B52" s="183">
        <v>2.2829999999999999E-3</v>
      </c>
      <c r="C52" s="184">
        <v>2.281E-3</v>
      </c>
      <c r="D52" s="187">
        <v>95829.7</v>
      </c>
      <c r="E52" s="188">
        <v>218.5</v>
      </c>
      <c r="F52" s="5">
        <v>33.590000000000003</v>
      </c>
      <c r="G52" t="s">
        <v>19</v>
      </c>
      <c r="H52" s="185">
        <v>1.0970000000000001E-3</v>
      </c>
      <c r="I52" s="186">
        <v>1.0970000000000001E-3</v>
      </c>
      <c r="J52" s="189">
        <v>97806.6</v>
      </c>
      <c r="K52" s="190">
        <v>107.3</v>
      </c>
      <c r="L52" s="5">
        <v>37.53</v>
      </c>
    </row>
    <row r="53" spans="1:12">
      <c r="A53">
        <v>45</v>
      </c>
      <c r="B53" s="183">
        <v>2.7230000000000002E-3</v>
      </c>
      <c r="C53" s="184">
        <v>2.7190000000000001E-3</v>
      </c>
      <c r="D53" s="187">
        <v>95611.1</v>
      </c>
      <c r="E53" s="188">
        <v>260</v>
      </c>
      <c r="F53" s="5">
        <v>32.67</v>
      </c>
      <c r="G53" t="s">
        <v>19</v>
      </c>
      <c r="H53" s="185">
        <v>1.9369999999999999E-3</v>
      </c>
      <c r="I53" s="186">
        <v>1.9350000000000001E-3</v>
      </c>
      <c r="J53" s="189">
        <v>97699.3</v>
      </c>
      <c r="K53" s="190">
        <v>189.1</v>
      </c>
      <c r="L53" s="5">
        <v>36.57</v>
      </c>
    </row>
    <row r="54" spans="1:12">
      <c r="A54">
        <v>46</v>
      </c>
      <c r="B54" s="183">
        <v>2.751E-3</v>
      </c>
      <c r="C54" s="184">
        <v>2.7469999999999999E-3</v>
      </c>
      <c r="D54" s="187">
        <v>95351.1</v>
      </c>
      <c r="E54" s="188">
        <v>261.89999999999998</v>
      </c>
      <c r="F54" s="5">
        <v>31.76</v>
      </c>
      <c r="G54" t="s">
        <v>19</v>
      </c>
      <c r="H54" s="185">
        <v>2.6689999999999999E-3</v>
      </c>
      <c r="I54" s="186">
        <v>2.6649999999999998E-3</v>
      </c>
      <c r="J54" s="189">
        <v>97510.3</v>
      </c>
      <c r="K54" s="190">
        <v>259.89999999999998</v>
      </c>
      <c r="L54" s="5">
        <v>35.64</v>
      </c>
    </row>
    <row r="55" spans="1:12">
      <c r="A55">
        <v>47</v>
      </c>
      <c r="B55" s="183">
        <v>3.5850000000000001E-3</v>
      </c>
      <c r="C55" s="184">
        <v>3.578E-3</v>
      </c>
      <c r="D55" s="187">
        <v>95089.2</v>
      </c>
      <c r="E55" s="188">
        <v>340.2</v>
      </c>
      <c r="F55" s="5">
        <v>30.84</v>
      </c>
      <c r="G55" t="s">
        <v>19</v>
      </c>
      <c r="H55" s="185">
        <v>1.872E-3</v>
      </c>
      <c r="I55" s="186">
        <v>1.8699999999999999E-3</v>
      </c>
      <c r="J55" s="189">
        <v>97250.4</v>
      </c>
      <c r="K55" s="190">
        <v>181.9</v>
      </c>
      <c r="L55" s="5">
        <v>34.729999999999997</v>
      </c>
    </row>
    <row r="56" spans="1:12">
      <c r="A56">
        <v>48</v>
      </c>
      <c r="B56" s="183">
        <v>3.8149999999999998E-3</v>
      </c>
      <c r="C56" s="184">
        <v>3.8080000000000002E-3</v>
      </c>
      <c r="D56" s="187">
        <v>94748.9</v>
      </c>
      <c r="E56" s="188">
        <v>360.8</v>
      </c>
      <c r="F56" s="5">
        <v>29.95</v>
      </c>
      <c r="G56" t="s">
        <v>19</v>
      </c>
      <c r="H56" s="185">
        <v>1.9849999999999998E-3</v>
      </c>
      <c r="I56" s="186">
        <v>1.983E-3</v>
      </c>
      <c r="J56" s="189">
        <v>97068.5</v>
      </c>
      <c r="K56" s="190">
        <v>192.5</v>
      </c>
      <c r="L56" s="5">
        <v>33.799999999999997</v>
      </c>
    </row>
    <row r="57" spans="1:12">
      <c r="A57">
        <v>49</v>
      </c>
      <c r="B57" s="183">
        <v>3.614E-3</v>
      </c>
      <c r="C57" s="184">
        <v>3.607E-3</v>
      </c>
      <c r="D57" s="187">
        <v>94388.1</v>
      </c>
      <c r="E57" s="188">
        <v>340.5</v>
      </c>
      <c r="F57" s="5">
        <v>29.06</v>
      </c>
      <c r="G57" t="s">
        <v>19</v>
      </c>
      <c r="H57" s="185">
        <v>2.2629999999999998E-3</v>
      </c>
      <c r="I57" s="186">
        <v>2.261E-3</v>
      </c>
      <c r="J57" s="189">
        <v>96876</v>
      </c>
      <c r="K57" s="190">
        <v>219</v>
      </c>
      <c r="L57" s="5">
        <v>32.86</v>
      </c>
    </row>
    <row r="58" spans="1:12">
      <c r="A58">
        <v>50</v>
      </c>
      <c r="B58" s="183">
        <v>4.4279999999999996E-3</v>
      </c>
      <c r="C58" s="184">
        <v>4.4180000000000001E-3</v>
      </c>
      <c r="D58" s="187">
        <v>94047.7</v>
      </c>
      <c r="E58" s="188">
        <v>415.5</v>
      </c>
      <c r="F58" s="5">
        <v>28.17</v>
      </c>
      <c r="G58" t="s">
        <v>19</v>
      </c>
      <c r="H58" s="185">
        <v>2.0669999999999998E-3</v>
      </c>
      <c r="I58" s="186">
        <v>2.065E-3</v>
      </c>
      <c r="J58" s="189">
        <v>96657</v>
      </c>
      <c r="K58" s="190">
        <v>199.6</v>
      </c>
      <c r="L58" s="5">
        <v>31.94</v>
      </c>
    </row>
    <row r="59" spans="1:12">
      <c r="A59">
        <v>51</v>
      </c>
      <c r="B59" s="183">
        <v>5.0379999999999999E-3</v>
      </c>
      <c r="C59" s="184">
        <v>5.025E-3</v>
      </c>
      <c r="D59" s="187">
        <v>93632.1</v>
      </c>
      <c r="E59" s="188">
        <v>470.5</v>
      </c>
      <c r="F59" s="5">
        <v>27.29</v>
      </c>
      <c r="G59" t="s">
        <v>19</v>
      </c>
      <c r="H59" s="185">
        <v>2.8670000000000002E-3</v>
      </c>
      <c r="I59" s="186">
        <v>2.8630000000000001E-3</v>
      </c>
      <c r="J59" s="189">
        <v>96457.4</v>
      </c>
      <c r="K59" s="190">
        <v>276.2</v>
      </c>
      <c r="L59" s="5">
        <v>31</v>
      </c>
    </row>
    <row r="60" spans="1:12">
      <c r="A60">
        <v>52</v>
      </c>
      <c r="B60" s="183">
        <v>4.9610000000000001E-3</v>
      </c>
      <c r="C60" s="184">
        <v>4.9480000000000001E-3</v>
      </c>
      <c r="D60" s="187">
        <v>93161.600000000006</v>
      </c>
      <c r="E60" s="188">
        <v>461</v>
      </c>
      <c r="F60" s="5">
        <v>26.42</v>
      </c>
      <c r="G60" t="s">
        <v>19</v>
      </c>
      <c r="H60" s="185">
        <v>2.5049999999999998E-3</v>
      </c>
      <c r="I60" s="186">
        <v>2.5010000000000002E-3</v>
      </c>
      <c r="J60" s="189">
        <v>96181.2</v>
      </c>
      <c r="K60" s="190">
        <v>240.6</v>
      </c>
      <c r="L60" s="5">
        <v>30.09</v>
      </c>
    </row>
    <row r="61" spans="1:12">
      <c r="A61">
        <v>53</v>
      </c>
      <c r="B61" s="183">
        <v>4.8700000000000002E-3</v>
      </c>
      <c r="C61" s="184">
        <v>4.8580000000000003E-3</v>
      </c>
      <c r="D61" s="187">
        <v>92700.6</v>
      </c>
      <c r="E61" s="188">
        <v>450.4</v>
      </c>
      <c r="F61" s="5">
        <v>25.55</v>
      </c>
      <c r="G61" t="s">
        <v>19</v>
      </c>
      <c r="H61" s="185">
        <v>3.4780000000000002E-3</v>
      </c>
      <c r="I61" s="186">
        <v>3.4719999999999998E-3</v>
      </c>
      <c r="J61" s="189">
        <v>95940.6</v>
      </c>
      <c r="K61" s="190">
        <v>333.1</v>
      </c>
      <c r="L61" s="5">
        <v>29.16</v>
      </c>
    </row>
    <row r="62" spans="1:12">
      <c r="A62">
        <v>54</v>
      </c>
      <c r="B62" s="183">
        <v>6.3220000000000004E-3</v>
      </c>
      <c r="C62" s="184">
        <v>6.3020000000000003E-3</v>
      </c>
      <c r="D62" s="187">
        <v>92250.3</v>
      </c>
      <c r="E62" s="188">
        <v>581.29999999999995</v>
      </c>
      <c r="F62" s="5">
        <v>24.68</v>
      </c>
      <c r="G62" t="s">
        <v>19</v>
      </c>
      <c r="H62" s="185">
        <v>3.8080000000000002E-3</v>
      </c>
      <c r="I62" s="186">
        <v>3.8E-3</v>
      </c>
      <c r="J62" s="189">
        <v>95607.6</v>
      </c>
      <c r="K62" s="190">
        <v>363.3</v>
      </c>
      <c r="L62" s="5">
        <v>28.26</v>
      </c>
    </row>
    <row r="63" spans="1:12">
      <c r="A63">
        <v>55</v>
      </c>
      <c r="B63" s="183">
        <v>7.8729999999999998E-3</v>
      </c>
      <c r="C63" s="184">
        <v>7.842E-3</v>
      </c>
      <c r="D63" s="187">
        <v>91668.9</v>
      </c>
      <c r="E63" s="188">
        <v>718.9</v>
      </c>
      <c r="F63" s="5">
        <v>23.83</v>
      </c>
      <c r="G63" t="s">
        <v>19</v>
      </c>
      <c r="H63" s="185">
        <v>4.4850000000000003E-3</v>
      </c>
      <c r="I63" s="186">
        <v>4.4749999999999998E-3</v>
      </c>
      <c r="J63" s="189">
        <v>95244.2</v>
      </c>
      <c r="K63" s="190">
        <v>426.2</v>
      </c>
      <c r="L63" s="5">
        <v>27.37</v>
      </c>
    </row>
    <row r="64" spans="1:12">
      <c r="A64">
        <v>56</v>
      </c>
      <c r="B64" s="183">
        <v>6.8430000000000001E-3</v>
      </c>
      <c r="C64" s="184">
        <v>6.8199999999999997E-3</v>
      </c>
      <c r="D64" s="187">
        <v>90950</v>
      </c>
      <c r="E64" s="188">
        <v>620.29999999999995</v>
      </c>
      <c r="F64" s="5">
        <v>23.01</v>
      </c>
      <c r="G64" t="s">
        <v>19</v>
      </c>
      <c r="H64" s="185">
        <v>4.065E-3</v>
      </c>
      <c r="I64" s="186">
        <v>4.0569999999999998E-3</v>
      </c>
      <c r="J64" s="189">
        <v>94818</v>
      </c>
      <c r="K64" s="190">
        <v>384.7</v>
      </c>
      <c r="L64" s="5">
        <v>26.49</v>
      </c>
    </row>
    <row r="65" spans="1:12">
      <c r="A65">
        <v>57</v>
      </c>
      <c r="B65" s="183">
        <v>7.5919999999999998E-3</v>
      </c>
      <c r="C65" s="184">
        <v>7.5630000000000003E-3</v>
      </c>
      <c r="D65" s="187">
        <v>90329.7</v>
      </c>
      <c r="E65" s="188">
        <v>683.2</v>
      </c>
      <c r="F65" s="5">
        <v>22.17</v>
      </c>
      <c r="G65" t="s">
        <v>19</v>
      </c>
      <c r="H65" s="185">
        <v>5.6950000000000004E-3</v>
      </c>
      <c r="I65" s="186">
        <v>5.679E-3</v>
      </c>
      <c r="J65" s="189">
        <v>94433.4</v>
      </c>
      <c r="K65" s="190">
        <v>536.29999999999995</v>
      </c>
      <c r="L65" s="5">
        <v>25.6</v>
      </c>
    </row>
    <row r="66" spans="1:12">
      <c r="A66">
        <v>58</v>
      </c>
      <c r="B66" s="183">
        <v>8.9440000000000006E-3</v>
      </c>
      <c r="C66" s="184">
        <v>8.9040000000000005E-3</v>
      </c>
      <c r="D66" s="187">
        <v>89646.5</v>
      </c>
      <c r="E66" s="188">
        <v>798.2</v>
      </c>
      <c r="F66" s="5">
        <v>21.33</v>
      </c>
      <c r="G66" t="s">
        <v>19</v>
      </c>
      <c r="H66" s="185">
        <v>5.3480000000000003E-3</v>
      </c>
      <c r="I66" s="186">
        <v>5.3330000000000001E-3</v>
      </c>
      <c r="J66" s="189">
        <v>93897.1</v>
      </c>
      <c r="K66" s="190">
        <v>500.8</v>
      </c>
      <c r="L66" s="5">
        <v>24.74</v>
      </c>
    </row>
    <row r="67" spans="1:12">
      <c r="A67">
        <v>59</v>
      </c>
      <c r="B67" s="183">
        <v>1.1866E-2</v>
      </c>
      <c r="C67" s="184">
        <v>1.1795999999999999E-2</v>
      </c>
      <c r="D67" s="187">
        <v>88848.3</v>
      </c>
      <c r="E67" s="188">
        <v>1048</v>
      </c>
      <c r="F67" s="5">
        <v>20.52</v>
      </c>
      <c r="G67" t="s">
        <v>19</v>
      </c>
      <c r="H67" s="185">
        <v>6.594E-3</v>
      </c>
      <c r="I67" s="186">
        <v>6.5719999999999997E-3</v>
      </c>
      <c r="J67" s="189">
        <v>93396.3</v>
      </c>
      <c r="K67" s="190">
        <v>613.79999999999995</v>
      </c>
      <c r="L67" s="5">
        <v>23.87</v>
      </c>
    </row>
    <row r="68" spans="1:12">
      <c r="A68">
        <v>60</v>
      </c>
      <c r="B68" s="183">
        <v>1.1256E-2</v>
      </c>
      <c r="C68" s="184">
        <v>1.1193E-2</v>
      </c>
      <c r="D68" s="187">
        <v>87800.3</v>
      </c>
      <c r="E68" s="188">
        <v>982.7</v>
      </c>
      <c r="F68" s="5">
        <v>19.760000000000002</v>
      </c>
      <c r="G68" t="s">
        <v>19</v>
      </c>
      <c r="H68" s="185">
        <v>7.1710000000000003E-3</v>
      </c>
      <c r="I68" s="186">
        <v>7.1450000000000003E-3</v>
      </c>
      <c r="J68" s="189">
        <v>92782.5</v>
      </c>
      <c r="K68" s="190">
        <v>662.9</v>
      </c>
      <c r="L68" s="5">
        <v>23.02</v>
      </c>
    </row>
    <row r="69" spans="1:12">
      <c r="A69">
        <v>61</v>
      </c>
      <c r="B69" s="183">
        <v>1.4028000000000001E-2</v>
      </c>
      <c r="C69" s="184">
        <v>1.393E-2</v>
      </c>
      <c r="D69" s="187">
        <v>86817.600000000006</v>
      </c>
      <c r="E69" s="188">
        <v>1209.4000000000001</v>
      </c>
      <c r="F69" s="5">
        <v>18.98</v>
      </c>
      <c r="G69" t="s">
        <v>19</v>
      </c>
      <c r="H69" s="185">
        <v>7.3130000000000001E-3</v>
      </c>
      <c r="I69" s="186">
        <v>7.2859999999999999E-3</v>
      </c>
      <c r="J69" s="189">
        <v>92119.6</v>
      </c>
      <c r="K69" s="190">
        <v>671.2</v>
      </c>
      <c r="L69" s="5">
        <v>22.19</v>
      </c>
    </row>
    <row r="70" spans="1:12">
      <c r="A70">
        <v>62</v>
      </c>
      <c r="B70" s="183">
        <v>1.3703999999999999E-2</v>
      </c>
      <c r="C70" s="184">
        <v>1.3611E-2</v>
      </c>
      <c r="D70" s="187">
        <v>85608.2</v>
      </c>
      <c r="E70" s="188">
        <v>1165.2</v>
      </c>
      <c r="F70" s="5">
        <v>18.239999999999998</v>
      </c>
      <c r="G70" t="s">
        <v>19</v>
      </c>
      <c r="H70" s="185">
        <v>8.8079999999999999E-3</v>
      </c>
      <c r="I70" s="186">
        <v>8.7690000000000008E-3</v>
      </c>
      <c r="J70" s="189">
        <v>91448.4</v>
      </c>
      <c r="K70" s="190">
        <v>801.9</v>
      </c>
      <c r="L70" s="5">
        <v>21.34</v>
      </c>
    </row>
    <row r="71" spans="1:12">
      <c r="A71">
        <v>63</v>
      </c>
      <c r="B71" s="183">
        <v>1.5468000000000001E-2</v>
      </c>
      <c r="C71" s="184">
        <v>1.5349E-2</v>
      </c>
      <c r="D71" s="187">
        <v>84443</v>
      </c>
      <c r="E71" s="188">
        <v>1296.0999999999999</v>
      </c>
      <c r="F71" s="5">
        <v>17.48</v>
      </c>
      <c r="G71" t="s">
        <v>19</v>
      </c>
      <c r="H71" s="185">
        <v>8.6820000000000005E-3</v>
      </c>
      <c r="I71" s="186">
        <v>8.6449999999999999E-3</v>
      </c>
      <c r="J71" s="189">
        <v>90646.5</v>
      </c>
      <c r="K71" s="190">
        <v>783.6</v>
      </c>
      <c r="L71" s="5">
        <v>20.53</v>
      </c>
    </row>
    <row r="72" spans="1:12">
      <c r="A72">
        <v>64</v>
      </c>
      <c r="B72" s="183">
        <v>1.5980000000000001E-2</v>
      </c>
      <c r="C72" s="184">
        <v>1.5854E-2</v>
      </c>
      <c r="D72" s="187">
        <v>83146.899999999994</v>
      </c>
      <c r="E72" s="188">
        <v>1318.2</v>
      </c>
      <c r="F72" s="5">
        <v>16.75</v>
      </c>
      <c r="G72" t="s">
        <v>19</v>
      </c>
      <c r="H72" s="185">
        <v>8.659E-3</v>
      </c>
      <c r="I72" s="186">
        <v>8.6210000000000002E-3</v>
      </c>
      <c r="J72" s="189">
        <v>89862.9</v>
      </c>
      <c r="K72" s="190">
        <v>774.7</v>
      </c>
      <c r="L72" s="5">
        <v>19.7</v>
      </c>
    </row>
    <row r="73" spans="1:12">
      <c r="A73">
        <v>65</v>
      </c>
      <c r="B73" s="183">
        <v>1.8953999999999999E-2</v>
      </c>
      <c r="C73" s="184">
        <v>1.8776000000000001E-2</v>
      </c>
      <c r="D73" s="187">
        <v>81828.7</v>
      </c>
      <c r="E73" s="188">
        <v>1536.4</v>
      </c>
      <c r="F73" s="5">
        <v>16.010000000000002</v>
      </c>
      <c r="G73" t="s">
        <v>19</v>
      </c>
      <c r="H73" s="185">
        <v>1.0633999999999999E-2</v>
      </c>
      <c r="I73" s="186">
        <v>1.0578000000000001E-2</v>
      </c>
      <c r="J73" s="189">
        <v>89088.2</v>
      </c>
      <c r="K73" s="190">
        <v>942.4</v>
      </c>
      <c r="L73" s="5">
        <v>18.87</v>
      </c>
    </row>
    <row r="74" spans="1:12">
      <c r="A74">
        <v>66</v>
      </c>
      <c r="B74" s="183">
        <v>2.1403999999999999E-2</v>
      </c>
      <c r="C74" s="184">
        <v>2.1177999999999999E-2</v>
      </c>
      <c r="D74" s="187">
        <v>80292.3</v>
      </c>
      <c r="E74" s="188">
        <v>1700.4</v>
      </c>
      <c r="F74" s="5">
        <v>15.31</v>
      </c>
      <c r="G74" t="s">
        <v>19</v>
      </c>
      <c r="H74" s="185">
        <v>1.171E-2</v>
      </c>
      <c r="I74" s="186">
        <v>1.1642E-2</v>
      </c>
      <c r="J74" s="189">
        <v>88145.8</v>
      </c>
      <c r="K74" s="190">
        <v>1026.2</v>
      </c>
      <c r="L74" s="5">
        <v>18.07</v>
      </c>
    </row>
    <row r="75" spans="1:12">
      <c r="A75">
        <v>67</v>
      </c>
      <c r="B75" s="183">
        <v>2.2353000000000001E-2</v>
      </c>
      <c r="C75" s="184">
        <v>2.2106000000000001E-2</v>
      </c>
      <c r="D75" s="187">
        <v>78591.899999999994</v>
      </c>
      <c r="E75" s="188">
        <v>1737.3</v>
      </c>
      <c r="F75" s="5">
        <v>14.63</v>
      </c>
      <c r="G75" t="s">
        <v>19</v>
      </c>
      <c r="H75" s="185">
        <v>1.448E-2</v>
      </c>
      <c r="I75" s="186">
        <v>1.4376E-2</v>
      </c>
      <c r="J75" s="189">
        <v>87119.6</v>
      </c>
      <c r="K75" s="190">
        <v>1252.4000000000001</v>
      </c>
      <c r="L75" s="5">
        <v>17.27</v>
      </c>
    </row>
    <row r="76" spans="1:12">
      <c r="A76">
        <v>68</v>
      </c>
      <c r="B76" s="183">
        <v>2.2665999999999999E-2</v>
      </c>
      <c r="C76" s="184">
        <v>2.2412000000000001E-2</v>
      </c>
      <c r="D76" s="187">
        <v>76854.5</v>
      </c>
      <c r="E76" s="188">
        <v>1722.4</v>
      </c>
      <c r="F76" s="5">
        <v>13.95</v>
      </c>
      <c r="G76" t="s">
        <v>19</v>
      </c>
      <c r="H76" s="185">
        <v>1.4515999999999999E-2</v>
      </c>
      <c r="I76" s="186">
        <v>1.4411999999999999E-2</v>
      </c>
      <c r="J76" s="189">
        <v>85867.199999999997</v>
      </c>
      <c r="K76" s="190">
        <v>1237.5</v>
      </c>
      <c r="L76" s="5">
        <v>16.52</v>
      </c>
    </row>
    <row r="77" spans="1:12">
      <c r="A77">
        <v>69</v>
      </c>
      <c r="B77" s="183">
        <v>2.5423999999999999E-2</v>
      </c>
      <c r="C77" s="184">
        <v>2.5104999999999999E-2</v>
      </c>
      <c r="D77" s="187">
        <v>75132.100000000006</v>
      </c>
      <c r="E77" s="188">
        <v>1886.2</v>
      </c>
      <c r="F77" s="5">
        <v>13.25</v>
      </c>
      <c r="G77" t="s">
        <v>19</v>
      </c>
      <c r="H77" s="185">
        <v>1.5932999999999999E-2</v>
      </c>
      <c r="I77" s="186">
        <v>1.5807000000000002E-2</v>
      </c>
      <c r="J77" s="189">
        <v>84629.7</v>
      </c>
      <c r="K77" s="190">
        <v>1337.8</v>
      </c>
      <c r="L77" s="5">
        <v>15.75</v>
      </c>
    </row>
    <row r="78" spans="1:12">
      <c r="A78">
        <v>70</v>
      </c>
      <c r="B78" s="183">
        <v>2.8368000000000001E-2</v>
      </c>
      <c r="C78" s="184">
        <v>2.7970999999999999E-2</v>
      </c>
      <c r="D78" s="187">
        <v>73245.899999999994</v>
      </c>
      <c r="E78" s="188">
        <v>2048.6999999999998</v>
      </c>
      <c r="F78" s="5">
        <v>12.58</v>
      </c>
      <c r="G78" t="s">
        <v>19</v>
      </c>
      <c r="H78" s="185">
        <v>1.7000000000000001E-2</v>
      </c>
      <c r="I78" s="186">
        <v>1.6855999999999999E-2</v>
      </c>
      <c r="J78" s="189">
        <v>83291.899999999994</v>
      </c>
      <c r="K78" s="190">
        <v>1404</v>
      </c>
      <c r="L78" s="5">
        <v>15</v>
      </c>
    </row>
    <row r="79" spans="1:12">
      <c r="A79">
        <v>71</v>
      </c>
      <c r="B79" s="183">
        <v>3.1447999999999997E-2</v>
      </c>
      <c r="C79" s="184">
        <v>3.0960999999999999E-2</v>
      </c>
      <c r="D79" s="187">
        <v>71197.2</v>
      </c>
      <c r="E79" s="188">
        <v>2204.3000000000002</v>
      </c>
      <c r="F79" s="5">
        <v>11.93</v>
      </c>
      <c r="G79" t="s">
        <v>19</v>
      </c>
      <c r="H79" s="185">
        <v>2.1956E-2</v>
      </c>
      <c r="I79" s="186">
        <v>2.1717E-2</v>
      </c>
      <c r="J79" s="189">
        <v>81887.899999999994</v>
      </c>
      <c r="K79" s="190">
        <v>1778.4</v>
      </c>
      <c r="L79" s="5">
        <v>14.25</v>
      </c>
    </row>
    <row r="80" spans="1:12">
      <c r="A80">
        <v>72</v>
      </c>
      <c r="B80" s="183">
        <v>3.7152999999999999E-2</v>
      </c>
      <c r="C80" s="184">
        <v>3.6475E-2</v>
      </c>
      <c r="D80" s="187">
        <v>68992.899999999994</v>
      </c>
      <c r="E80" s="188">
        <v>2516.5</v>
      </c>
      <c r="F80" s="5">
        <v>11.3</v>
      </c>
      <c r="G80" t="s">
        <v>19</v>
      </c>
      <c r="H80" s="185">
        <v>2.4289999999999999E-2</v>
      </c>
      <c r="I80" s="186">
        <v>2.3998999999999999E-2</v>
      </c>
      <c r="J80" s="189">
        <v>80109.5</v>
      </c>
      <c r="K80" s="190">
        <v>1922.5</v>
      </c>
      <c r="L80" s="5">
        <v>13.55</v>
      </c>
    </row>
    <row r="81" spans="1:12">
      <c r="A81">
        <v>73</v>
      </c>
      <c r="B81" s="183">
        <v>4.1482999999999999E-2</v>
      </c>
      <c r="C81" s="184">
        <v>4.0640000000000003E-2</v>
      </c>
      <c r="D81" s="187">
        <v>66476.3</v>
      </c>
      <c r="E81" s="188">
        <v>2701.6</v>
      </c>
      <c r="F81" s="5">
        <v>10.7</v>
      </c>
      <c r="G81" t="s">
        <v>19</v>
      </c>
      <c r="H81" s="185">
        <v>1.9774E-2</v>
      </c>
      <c r="I81" s="186">
        <v>1.958E-2</v>
      </c>
      <c r="J81" s="189">
        <v>78187</v>
      </c>
      <c r="K81" s="190">
        <v>1530.9</v>
      </c>
      <c r="L81" s="5">
        <v>12.87</v>
      </c>
    </row>
    <row r="82" spans="1:12">
      <c r="A82">
        <v>74</v>
      </c>
      <c r="B82" s="183">
        <v>4.8807999999999997E-2</v>
      </c>
      <c r="C82" s="184">
        <v>4.7645E-2</v>
      </c>
      <c r="D82" s="187">
        <v>63774.7</v>
      </c>
      <c r="E82" s="188">
        <v>3038.6</v>
      </c>
      <c r="F82" s="5">
        <v>10.14</v>
      </c>
      <c r="G82" t="s">
        <v>19</v>
      </c>
      <c r="H82" s="185">
        <v>3.1859999999999999E-2</v>
      </c>
      <c r="I82" s="186">
        <v>3.1359999999999999E-2</v>
      </c>
      <c r="J82" s="189">
        <v>76656.100000000006</v>
      </c>
      <c r="K82" s="190">
        <v>2403.9</v>
      </c>
      <c r="L82" s="5">
        <v>12.12</v>
      </c>
    </row>
    <row r="83" spans="1:12">
      <c r="A83">
        <v>75</v>
      </c>
      <c r="B83" s="183">
        <v>4.6564000000000001E-2</v>
      </c>
      <c r="C83" s="184">
        <v>4.5504999999999997E-2</v>
      </c>
      <c r="D83" s="187">
        <v>60736.1</v>
      </c>
      <c r="E83" s="188">
        <v>2763.8</v>
      </c>
      <c r="F83" s="5">
        <v>9.6199999999999992</v>
      </c>
      <c r="G83" t="s">
        <v>19</v>
      </c>
      <c r="H83" s="185">
        <v>2.894E-2</v>
      </c>
      <c r="I83" s="186">
        <v>2.8528000000000001E-2</v>
      </c>
      <c r="J83" s="189">
        <v>74252.100000000006</v>
      </c>
      <c r="K83" s="190">
        <v>2118.1999999999998</v>
      </c>
      <c r="L83" s="5">
        <v>11.5</v>
      </c>
    </row>
    <row r="84" spans="1:12">
      <c r="A84">
        <v>76</v>
      </c>
      <c r="B84" s="183">
        <v>5.6190999999999998E-2</v>
      </c>
      <c r="C84" s="184">
        <v>5.4655000000000002E-2</v>
      </c>
      <c r="D84" s="187">
        <v>57972.4</v>
      </c>
      <c r="E84" s="188">
        <v>3168.5</v>
      </c>
      <c r="F84" s="5">
        <v>9.0500000000000007</v>
      </c>
      <c r="G84" t="s">
        <v>19</v>
      </c>
      <c r="H84" s="185">
        <v>3.3604000000000002E-2</v>
      </c>
      <c r="I84" s="186">
        <v>3.3048000000000001E-2</v>
      </c>
      <c r="J84" s="189">
        <v>72133.899999999994</v>
      </c>
      <c r="K84" s="190">
        <v>2383.9</v>
      </c>
      <c r="L84" s="5">
        <v>10.82</v>
      </c>
    </row>
    <row r="85" spans="1:12">
      <c r="A85">
        <v>77</v>
      </c>
      <c r="B85" s="183">
        <v>5.1887999999999997E-2</v>
      </c>
      <c r="C85" s="184">
        <v>5.0576000000000003E-2</v>
      </c>
      <c r="D85" s="187">
        <v>54803.9</v>
      </c>
      <c r="E85" s="188">
        <v>2771.8</v>
      </c>
      <c r="F85" s="5">
        <v>8.5500000000000007</v>
      </c>
      <c r="G85" t="s">
        <v>19</v>
      </c>
      <c r="H85" s="185">
        <v>3.6198000000000001E-2</v>
      </c>
      <c r="I85" s="186">
        <v>3.5555000000000003E-2</v>
      </c>
      <c r="J85" s="189">
        <v>69750</v>
      </c>
      <c r="K85" s="190">
        <v>2479.9</v>
      </c>
      <c r="L85" s="5">
        <v>10.17</v>
      </c>
    </row>
    <row r="86" spans="1:12">
      <c r="A86">
        <v>78</v>
      </c>
      <c r="B86" s="183">
        <v>7.4883000000000005E-2</v>
      </c>
      <c r="C86" s="184">
        <v>7.2180999999999995E-2</v>
      </c>
      <c r="D86" s="187">
        <v>52032.1</v>
      </c>
      <c r="E86" s="188">
        <v>3755.7</v>
      </c>
      <c r="F86" s="5">
        <v>7.98</v>
      </c>
      <c r="G86" t="s">
        <v>19</v>
      </c>
      <c r="H86" s="185">
        <v>4.4999999999999998E-2</v>
      </c>
      <c r="I86" s="186">
        <v>4.4010000000000001E-2</v>
      </c>
      <c r="J86" s="189">
        <v>67270.100000000006</v>
      </c>
      <c r="K86" s="190">
        <v>2960.5</v>
      </c>
      <c r="L86" s="5">
        <v>9.5299999999999994</v>
      </c>
    </row>
    <row r="87" spans="1:12">
      <c r="A87">
        <v>79</v>
      </c>
      <c r="B87" s="183">
        <v>7.6923000000000005E-2</v>
      </c>
      <c r="C87" s="184">
        <v>7.4074000000000001E-2</v>
      </c>
      <c r="D87" s="187">
        <v>48276.4</v>
      </c>
      <c r="E87" s="188">
        <v>3576</v>
      </c>
      <c r="F87" s="5">
        <v>7.56</v>
      </c>
      <c r="G87" t="s">
        <v>19</v>
      </c>
      <c r="H87" s="185">
        <v>4.9943000000000001E-2</v>
      </c>
      <c r="I87" s="186">
        <v>4.8725999999999998E-2</v>
      </c>
      <c r="J87" s="189">
        <v>64309.5</v>
      </c>
      <c r="K87" s="190">
        <v>3133.5</v>
      </c>
      <c r="L87" s="5">
        <v>8.94</v>
      </c>
    </row>
    <row r="88" spans="1:12">
      <c r="A88">
        <v>80</v>
      </c>
      <c r="B88" s="183">
        <v>8.9556999999999998E-2</v>
      </c>
      <c r="C88" s="184">
        <v>8.5719000000000004E-2</v>
      </c>
      <c r="D88" s="187">
        <v>44700.4</v>
      </c>
      <c r="E88" s="188">
        <v>3831.7</v>
      </c>
      <c r="F88" s="5">
        <v>7.12</v>
      </c>
      <c r="G88" t="s">
        <v>19</v>
      </c>
      <c r="H88" s="185">
        <v>5.8464000000000002E-2</v>
      </c>
      <c r="I88" s="186">
        <v>5.6804E-2</v>
      </c>
      <c r="J88" s="189">
        <v>61176</v>
      </c>
      <c r="K88" s="190">
        <v>3475</v>
      </c>
      <c r="L88" s="5">
        <v>8.3800000000000008</v>
      </c>
    </row>
    <row r="89" spans="1:12">
      <c r="A89">
        <v>81</v>
      </c>
      <c r="B89" s="183">
        <v>9.0568999999999997E-2</v>
      </c>
      <c r="C89" s="184">
        <v>8.6645E-2</v>
      </c>
      <c r="D89" s="187">
        <v>40868.699999999997</v>
      </c>
      <c r="E89" s="188">
        <v>3541.1</v>
      </c>
      <c r="F89" s="5">
        <v>6.74</v>
      </c>
      <c r="G89" t="s">
        <v>19</v>
      </c>
      <c r="H89" s="185">
        <v>6.7518999999999996E-2</v>
      </c>
      <c r="I89" s="186">
        <v>6.5313999999999997E-2</v>
      </c>
      <c r="J89" s="189">
        <v>57701</v>
      </c>
      <c r="K89" s="190">
        <v>3768.7</v>
      </c>
      <c r="L89" s="5">
        <v>7.85</v>
      </c>
    </row>
    <row r="90" spans="1:12">
      <c r="A90">
        <v>82</v>
      </c>
      <c r="B90" s="183">
        <v>8.6386000000000004E-2</v>
      </c>
      <c r="C90" s="184">
        <v>8.2809999999999995E-2</v>
      </c>
      <c r="D90" s="187">
        <v>37327.599999999999</v>
      </c>
      <c r="E90" s="188">
        <v>3091.1</v>
      </c>
      <c r="F90" s="5">
        <v>6.34</v>
      </c>
      <c r="G90" t="s">
        <v>19</v>
      </c>
      <c r="H90" s="185">
        <v>7.0251999999999995E-2</v>
      </c>
      <c r="I90" s="186">
        <v>6.7867999999999998E-2</v>
      </c>
      <c r="J90" s="189">
        <v>53932.3</v>
      </c>
      <c r="K90" s="190">
        <v>3660.3</v>
      </c>
      <c r="L90" s="5">
        <v>7.36</v>
      </c>
    </row>
    <row r="91" spans="1:12">
      <c r="A91">
        <v>83</v>
      </c>
      <c r="B91" s="183">
        <v>0.100984</v>
      </c>
      <c r="C91" s="184">
        <v>9.6129999999999993E-2</v>
      </c>
      <c r="D91" s="187">
        <v>34236.5</v>
      </c>
      <c r="E91" s="188">
        <v>3291.2</v>
      </c>
      <c r="F91" s="5">
        <v>5.86</v>
      </c>
      <c r="G91" t="s">
        <v>19</v>
      </c>
      <c r="H91" s="185">
        <v>7.6636999999999997E-2</v>
      </c>
      <c r="I91" s="186">
        <v>7.3809E-2</v>
      </c>
      <c r="J91" s="189">
        <v>50272</v>
      </c>
      <c r="K91" s="190">
        <v>3710.5</v>
      </c>
      <c r="L91" s="5">
        <v>6.86</v>
      </c>
    </row>
    <row r="92" spans="1:12">
      <c r="A92">
        <v>84</v>
      </c>
      <c r="B92" s="183">
        <v>0.120894</v>
      </c>
      <c r="C92" s="184">
        <v>0.11400200000000001</v>
      </c>
      <c r="D92" s="187">
        <v>30945.4</v>
      </c>
      <c r="E92" s="188">
        <v>3527.8</v>
      </c>
      <c r="F92" s="5">
        <v>5.43</v>
      </c>
      <c r="G92" t="s">
        <v>19</v>
      </c>
      <c r="H92" s="185">
        <v>9.2752000000000001E-2</v>
      </c>
      <c r="I92" s="186">
        <v>8.8640999999999998E-2</v>
      </c>
      <c r="J92" s="189">
        <v>46561.5</v>
      </c>
      <c r="K92" s="190">
        <v>4127.3</v>
      </c>
      <c r="L92" s="5">
        <v>6.37</v>
      </c>
    </row>
    <row r="93" spans="1:12">
      <c r="A93">
        <v>85</v>
      </c>
      <c r="B93" s="183">
        <v>0.12954199999999999</v>
      </c>
      <c r="C93" s="184">
        <v>0.12166200000000001</v>
      </c>
      <c r="D93" s="187">
        <v>27417.5</v>
      </c>
      <c r="E93" s="188">
        <v>3335.7</v>
      </c>
      <c r="F93" s="5">
        <v>5.07</v>
      </c>
      <c r="G93" t="s">
        <v>19</v>
      </c>
      <c r="H93" s="185">
        <v>0.105499</v>
      </c>
      <c r="I93" s="186">
        <v>0.100213</v>
      </c>
      <c r="J93" s="189">
        <v>42434.2</v>
      </c>
      <c r="K93" s="190">
        <v>4252.5</v>
      </c>
      <c r="L93" s="5">
        <v>5.94</v>
      </c>
    </row>
    <row r="94" spans="1:12">
      <c r="A94">
        <v>86</v>
      </c>
      <c r="B94" s="183">
        <v>0.14588899999999999</v>
      </c>
      <c r="C94" s="184">
        <v>0.13597000000000001</v>
      </c>
      <c r="D94" s="187">
        <v>24081.9</v>
      </c>
      <c r="E94" s="188">
        <v>3274.4</v>
      </c>
      <c r="F94" s="5">
        <v>4.7</v>
      </c>
      <c r="G94" t="s">
        <v>19</v>
      </c>
      <c r="H94" s="185">
        <v>0.121532</v>
      </c>
      <c r="I94" s="186">
        <v>0.11457000000000001</v>
      </c>
      <c r="J94" s="189">
        <v>38181.800000000003</v>
      </c>
      <c r="K94" s="190">
        <v>4374.5</v>
      </c>
      <c r="L94" s="5">
        <v>5.55</v>
      </c>
    </row>
    <row r="95" spans="1:12">
      <c r="A95">
        <v>87</v>
      </c>
      <c r="B95" s="183">
        <v>0.18390799999999999</v>
      </c>
      <c r="C95" s="184">
        <v>0.16842099999999999</v>
      </c>
      <c r="D95" s="187">
        <v>20807.400000000001</v>
      </c>
      <c r="E95" s="188">
        <v>3504.4</v>
      </c>
      <c r="F95" s="5">
        <v>4.3600000000000003</v>
      </c>
      <c r="G95" t="s">
        <v>19</v>
      </c>
      <c r="H95" s="185">
        <v>0.13324900000000001</v>
      </c>
      <c r="I95" s="186">
        <v>0.124926</v>
      </c>
      <c r="J95" s="189">
        <v>33807.300000000003</v>
      </c>
      <c r="K95" s="190">
        <v>4223.3999999999996</v>
      </c>
      <c r="L95" s="5">
        <v>5.2</v>
      </c>
    </row>
    <row r="96" spans="1:12">
      <c r="A96">
        <v>88</v>
      </c>
      <c r="B96" s="183">
        <v>0.176179</v>
      </c>
      <c r="C96" s="184">
        <v>0.161916</v>
      </c>
      <c r="D96" s="187">
        <v>17303</v>
      </c>
      <c r="E96" s="188">
        <v>2801.6</v>
      </c>
      <c r="F96" s="5">
        <v>4.1399999999999997</v>
      </c>
      <c r="G96" t="s">
        <v>19</v>
      </c>
      <c r="H96" s="185">
        <v>0.13760600000000001</v>
      </c>
      <c r="I96" s="186">
        <v>0.128747</v>
      </c>
      <c r="J96" s="189">
        <v>29583.9</v>
      </c>
      <c r="K96" s="190">
        <v>3808.8</v>
      </c>
      <c r="L96" s="5">
        <v>4.87</v>
      </c>
    </row>
    <row r="97" spans="1:12">
      <c r="A97">
        <v>89</v>
      </c>
      <c r="B97" s="183">
        <v>0.19534899999999999</v>
      </c>
      <c r="C97" s="184">
        <v>0.17796600000000001</v>
      </c>
      <c r="D97" s="187">
        <v>14501.4</v>
      </c>
      <c r="E97" s="188">
        <v>2580.8000000000002</v>
      </c>
      <c r="F97" s="5">
        <v>3.85</v>
      </c>
      <c r="G97" t="s">
        <v>19</v>
      </c>
      <c r="H97" s="185">
        <v>0.146621</v>
      </c>
      <c r="I97" s="186">
        <v>0.13660600000000001</v>
      </c>
      <c r="J97" s="189">
        <v>25775</v>
      </c>
      <c r="K97" s="190">
        <v>3521</v>
      </c>
      <c r="L97" s="5">
        <v>4.5199999999999996</v>
      </c>
    </row>
    <row r="98" spans="1:12">
      <c r="A98">
        <v>90</v>
      </c>
      <c r="B98" s="183">
        <v>0.207039</v>
      </c>
      <c r="C98" s="184">
        <v>0.18761700000000001</v>
      </c>
      <c r="D98" s="187">
        <v>11920.6</v>
      </c>
      <c r="E98" s="188">
        <v>2236.5</v>
      </c>
      <c r="F98" s="5">
        <v>3.57</v>
      </c>
      <c r="G98" t="s">
        <v>19</v>
      </c>
      <c r="H98" s="185">
        <v>0.17487900000000001</v>
      </c>
      <c r="I98" s="186">
        <v>0.16081699999999999</v>
      </c>
      <c r="J98" s="189">
        <v>22254</v>
      </c>
      <c r="K98" s="190">
        <v>3578.8</v>
      </c>
      <c r="L98" s="5">
        <v>4.1500000000000004</v>
      </c>
    </row>
    <row r="99" spans="1:12">
      <c r="A99">
        <v>91</v>
      </c>
      <c r="B99" s="183">
        <v>0.27478799999999998</v>
      </c>
      <c r="C99" s="184">
        <v>0.241594</v>
      </c>
      <c r="D99" s="187">
        <v>9684.1</v>
      </c>
      <c r="E99" s="188">
        <v>2339.6</v>
      </c>
      <c r="F99" s="5">
        <v>3.28</v>
      </c>
      <c r="G99" t="s">
        <v>19</v>
      </c>
      <c r="H99" s="185">
        <v>0.177504</v>
      </c>
      <c r="I99" s="186">
        <v>0.16303500000000001</v>
      </c>
      <c r="J99" s="189">
        <v>18675.2</v>
      </c>
      <c r="K99" s="190">
        <v>3044.7</v>
      </c>
      <c r="L99" s="5">
        <v>3.85</v>
      </c>
    </row>
    <row r="100" spans="1:12">
      <c r="A100">
        <v>92</v>
      </c>
      <c r="B100" s="183">
        <v>0.28286899999999998</v>
      </c>
      <c r="C100" s="184">
        <v>0.24781800000000001</v>
      </c>
      <c r="D100" s="187">
        <v>7344.5</v>
      </c>
      <c r="E100" s="188">
        <v>1820.1</v>
      </c>
      <c r="F100" s="5">
        <v>3.17</v>
      </c>
      <c r="G100" t="s">
        <v>19</v>
      </c>
      <c r="H100" s="185">
        <v>0.22369900000000001</v>
      </c>
      <c r="I100" s="186">
        <v>0.20119500000000001</v>
      </c>
      <c r="J100" s="189">
        <v>15630.5</v>
      </c>
      <c r="K100" s="190">
        <v>3144.8</v>
      </c>
      <c r="L100" s="5">
        <v>3.51</v>
      </c>
    </row>
    <row r="101" spans="1:12">
      <c r="A101">
        <v>93</v>
      </c>
      <c r="B101" s="183">
        <v>0.27397300000000002</v>
      </c>
      <c r="C101" s="184">
        <v>0.24096400000000001</v>
      </c>
      <c r="D101" s="187">
        <v>5524.4</v>
      </c>
      <c r="E101" s="188">
        <v>1331.2</v>
      </c>
      <c r="F101" s="5">
        <v>3.05</v>
      </c>
      <c r="G101" t="s">
        <v>19</v>
      </c>
      <c r="H101" s="185">
        <v>0.24781300000000001</v>
      </c>
      <c r="I101" s="186">
        <v>0.22049299999999999</v>
      </c>
      <c r="J101" s="189">
        <v>12485.7</v>
      </c>
      <c r="K101" s="190">
        <v>2753</v>
      </c>
      <c r="L101" s="5">
        <v>3.26</v>
      </c>
    </row>
    <row r="102" spans="1:12">
      <c r="A102">
        <v>94</v>
      </c>
      <c r="B102" s="183">
        <v>0.31410300000000002</v>
      </c>
      <c r="C102" s="184">
        <v>0.27146799999999999</v>
      </c>
      <c r="D102" s="187">
        <v>4193.2</v>
      </c>
      <c r="E102" s="188">
        <v>1138.3</v>
      </c>
      <c r="F102" s="5">
        <v>2.86</v>
      </c>
      <c r="G102" t="s">
        <v>19</v>
      </c>
      <c r="H102" s="185">
        <v>0.259459</v>
      </c>
      <c r="I102" s="186">
        <v>0.22966500000000001</v>
      </c>
      <c r="J102" s="189">
        <v>9732.7000000000007</v>
      </c>
      <c r="K102" s="190">
        <v>2235.3000000000002</v>
      </c>
      <c r="L102" s="5">
        <v>3.04</v>
      </c>
    </row>
    <row r="103" spans="1:12">
      <c r="A103">
        <v>95</v>
      </c>
      <c r="B103" s="183">
        <v>0.23364499999999999</v>
      </c>
      <c r="C103" s="184">
        <v>0.209205</v>
      </c>
      <c r="D103" s="187">
        <v>3054.9</v>
      </c>
      <c r="E103" s="188">
        <v>639.1</v>
      </c>
      <c r="F103" s="5">
        <v>2.73</v>
      </c>
      <c r="G103" t="s">
        <v>19</v>
      </c>
      <c r="H103" s="185">
        <v>0.32653100000000002</v>
      </c>
      <c r="I103" s="186">
        <v>0.28070200000000001</v>
      </c>
      <c r="J103" s="189">
        <v>7497.4</v>
      </c>
      <c r="K103" s="190">
        <v>2104.5</v>
      </c>
      <c r="L103" s="5">
        <v>2.8</v>
      </c>
    </row>
    <row r="104" spans="1:12">
      <c r="A104">
        <v>96</v>
      </c>
      <c r="B104" s="183">
        <v>0.41509400000000002</v>
      </c>
      <c r="C104" s="184">
        <v>0.34375</v>
      </c>
      <c r="D104" s="187">
        <v>2415.8000000000002</v>
      </c>
      <c r="E104" s="188">
        <v>830.4</v>
      </c>
      <c r="F104" s="5">
        <v>2.3199999999999998</v>
      </c>
      <c r="G104" t="s">
        <v>19</v>
      </c>
      <c r="H104" s="185">
        <v>0.35955100000000001</v>
      </c>
      <c r="I104" s="186">
        <v>0.30476199999999998</v>
      </c>
      <c r="J104" s="189">
        <v>5392.9</v>
      </c>
      <c r="K104" s="190">
        <v>1643.5</v>
      </c>
      <c r="L104" s="5">
        <v>2.7</v>
      </c>
    </row>
    <row r="105" spans="1:12">
      <c r="A105">
        <v>97</v>
      </c>
      <c r="B105" s="183">
        <v>0.36585400000000001</v>
      </c>
      <c r="C105" s="184">
        <v>0.309278</v>
      </c>
      <c r="D105" s="187">
        <v>1585.4</v>
      </c>
      <c r="E105" s="188">
        <v>490.3</v>
      </c>
      <c r="F105" s="5">
        <v>2.2799999999999998</v>
      </c>
      <c r="G105" t="s">
        <v>19</v>
      </c>
      <c r="H105" s="185">
        <v>0.33526</v>
      </c>
      <c r="I105" s="186">
        <v>0.28712900000000002</v>
      </c>
      <c r="J105" s="189">
        <v>3749.3</v>
      </c>
      <c r="K105" s="190">
        <v>1076.5</v>
      </c>
      <c r="L105" s="5">
        <v>2.67</v>
      </c>
    </row>
    <row r="106" spans="1:12">
      <c r="A106">
        <v>98</v>
      </c>
      <c r="B106" s="183">
        <v>0.41176499999999999</v>
      </c>
      <c r="C106" s="184">
        <v>0.34146300000000002</v>
      </c>
      <c r="D106" s="187">
        <v>1095</v>
      </c>
      <c r="E106" s="188">
        <v>373.9</v>
      </c>
      <c r="F106" s="5">
        <v>2.08</v>
      </c>
      <c r="G106" t="s">
        <v>19</v>
      </c>
      <c r="H106" s="185">
        <v>0.306452</v>
      </c>
      <c r="I106" s="186">
        <v>0.26573400000000003</v>
      </c>
      <c r="J106" s="189">
        <v>2672.8</v>
      </c>
      <c r="K106" s="190">
        <v>710.3</v>
      </c>
      <c r="L106" s="5">
        <v>2.54</v>
      </c>
    </row>
    <row r="107" spans="1:12">
      <c r="A107">
        <v>99</v>
      </c>
      <c r="B107" s="183">
        <v>0.5</v>
      </c>
      <c r="C107" s="184">
        <v>0.4</v>
      </c>
      <c r="D107" s="187">
        <v>721.1</v>
      </c>
      <c r="E107" s="188">
        <v>288.5</v>
      </c>
      <c r="F107" s="5">
        <v>1.89</v>
      </c>
      <c r="G107" t="s">
        <v>19</v>
      </c>
      <c r="H107" s="185">
        <v>0.369863</v>
      </c>
      <c r="I107" s="186">
        <v>0.312139</v>
      </c>
      <c r="J107" s="189">
        <v>1962.5</v>
      </c>
      <c r="K107" s="190">
        <v>612.6</v>
      </c>
      <c r="L107" s="5">
        <v>2.2799999999999998</v>
      </c>
    </row>
    <row r="108" spans="1:12">
      <c r="A108">
        <v>100</v>
      </c>
      <c r="B108" s="183">
        <v>0.5</v>
      </c>
      <c r="C108" s="184">
        <v>0.4</v>
      </c>
      <c r="D108" s="187">
        <v>432.7</v>
      </c>
      <c r="E108" s="188">
        <v>173.1</v>
      </c>
      <c r="F108" s="5">
        <v>1.82</v>
      </c>
      <c r="G108" t="s">
        <v>19</v>
      </c>
      <c r="H108" s="185">
        <v>0.61363599999999996</v>
      </c>
      <c r="I108" s="186">
        <v>0.46956500000000001</v>
      </c>
      <c r="J108" s="189">
        <v>1350</v>
      </c>
      <c r="K108" s="190">
        <v>633.9</v>
      </c>
      <c r="L108" s="5">
        <v>2.08</v>
      </c>
    </row>
  </sheetData>
  <mergeCells count="3">
    <mergeCell ref="K1:L1"/>
    <mergeCell ref="B6:F6"/>
    <mergeCell ref="H6:L6"/>
  </mergeCells>
  <pageMargins left="0.7" right="0.7" top="0.75" bottom="0.75" header="0.3" footer="0.3"/>
  <pageSetup paperSize="9"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108"/>
  <sheetViews>
    <sheetView workbookViewId="0"/>
  </sheetViews>
  <sheetFormatPr defaultRowHeight="12.5"/>
  <sheetData>
    <row r="1" spans="1:12" ht="13">
      <c r="A1" s="3" t="s">
        <v>7</v>
      </c>
      <c r="B1" s="3"/>
      <c r="C1" s="3"/>
      <c r="D1" s="3"/>
      <c r="E1" s="3"/>
      <c r="F1" s="3"/>
      <c r="G1" s="3"/>
      <c r="H1" s="3"/>
      <c r="I1" s="3"/>
      <c r="J1" s="3"/>
      <c r="K1" s="355" t="str">
        <f>HYPERLINK("#'Contents'!A1", "Back to contents")</f>
        <v>Back to contents</v>
      </c>
      <c r="L1" s="35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41</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56" t="s">
        <v>12</v>
      </c>
      <c r="C6" s="356"/>
      <c r="D6" s="356"/>
      <c r="E6" s="356"/>
      <c r="F6" s="356"/>
      <c r="H6" s="356" t="s">
        <v>13</v>
      </c>
      <c r="I6" s="356"/>
      <c r="J6" s="356"/>
      <c r="K6" s="356"/>
      <c r="L6" s="35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175">
        <v>7.0260000000000001E-3</v>
      </c>
      <c r="C8" s="176">
        <v>7.0010000000000003E-3</v>
      </c>
      <c r="D8" s="179">
        <v>100000</v>
      </c>
      <c r="E8" s="180">
        <v>700.1</v>
      </c>
      <c r="F8" s="5">
        <v>75.27</v>
      </c>
      <c r="G8" t="s">
        <v>19</v>
      </c>
      <c r="H8" s="177">
        <v>5.1770000000000002E-3</v>
      </c>
      <c r="I8" s="178">
        <v>5.1640000000000002E-3</v>
      </c>
      <c r="J8" s="181">
        <v>100000</v>
      </c>
      <c r="K8" s="182">
        <v>516.4</v>
      </c>
      <c r="L8" s="5">
        <v>80.33</v>
      </c>
    </row>
    <row r="9" spans="1:12">
      <c r="A9">
        <v>1</v>
      </c>
      <c r="B9" s="175">
        <v>2.61E-4</v>
      </c>
      <c r="C9" s="176">
        <v>2.61E-4</v>
      </c>
      <c r="D9" s="179">
        <v>99299.9</v>
      </c>
      <c r="E9" s="180">
        <v>26</v>
      </c>
      <c r="F9" s="5">
        <v>74.8</v>
      </c>
      <c r="G9" t="s">
        <v>19</v>
      </c>
      <c r="H9" s="177">
        <v>2.7900000000000001E-4</v>
      </c>
      <c r="I9" s="178">
        <v>2.7900000000000001E-4</v>
      </c>
      <c r="J9" s="181">
        <v>99483.6</v>
      </c>
      <c r="K9" s="182">
        <v>27.8</v>
      </c>
      <c r="L9" s="5">
        <v>79.75</v>
      </c>
    </row>
    <row r="10" spans="1:12">
      <c r="A10">
        <v>2</v>
      </c>
      <c r="B10" s="175">
        <v>2.4899999999999998E-4</v>
      </c>
      <c r="C10" s="176">
        <v>2.4899999999999998E-4</v>
      </c>
      <c r="D10" s="179">
        <v>99273.9</v>
      </c>
      <c r="E10" s="180">
        <v>24.8</v>
      </c>
      <c r="F10" s="5">
        <v>73.819999999999993</v>
      </c>
      <c r="G10" t="s">
        <v>19</v>
      </c>
      <c r="H10" s="177">
        <v>8.7999999999999998E-5</v>
      </c>
      <c r="I10" s="178">
        <v>8.7999999999999998E-5</v>
      </c>
      <c r="J10" s="181">
        <v>99455.9</v>
      </c>
      <c r="K10" s="182">
        <v>8.8000000000000007</v>
      </c>
      <c r="L10" s="5">
        <v>78.77</v>
      </c>
    </row>
    <row r="11" spans="1:12">
      <c r="A11">
        <v>3</v>
      </c>
      <c r="B11" s="175">
        <v>8.2999999999999998E-5</v>
      </c>
      <c r="C11" s="176">
        <v>8.2999999999999998E-5</v>
      </c>
      <c r="D11" s="179">
        <v>99249.2</v>
      </c>
      <c r="E11" s="180">
        <v>8.3000000000000007</v>
      </c>
      <c r="F11" s="5">
        <v>72.84</v>
      </c>
      <c r="G11" t="s">
        <v>19</v>
      </c>
      <c r="H11" s="177">
        <v>8.7999999999999998E-5</v>
      </c>
      <c r="I11" s="178">
        <v>8.7999999999999998E-5</v>
      </c>
      <c r="J11" s="181">
        <v>99447.1</v>
      </c>
      <c r="K11" s="182">
        <v>8.6999999999999993</v>
      </c>
      <c r="L11" s="5">
        <v>77.78</v>
      </c>
    </row>
    <row r="12" spans="1:12">
      <c r="A12">
        <v>4</v>
      </c>
      <c r="B12" s="175">
        <v>0</v>
      </c>
      <c r="C12" s="176">
        <v>0</v>
      </c>
      <c r="D12" s="179">
        <v>99240.9</v>
      </c>
      <c r="E12" s="180">
        <v>0</v>
      </c>
      <c r="F12" s="5">
        <v>71.84</v>
      </c>
      <c r="G12" t="s">
        <v>19</v>
      </c>
      <c r="H12" s="177">
        <v>1.6799999999999999E-4</v>
      </c>
      <c r="I12" s="178">
        <v>1.6799999999999999E-4</v>
      </c>
      <c r="J12" s="181">
        <v>99438.399999999994</v>
      </c>
      <c r="K12" s="182">
        <v>16.7</v>
      </c>
      <c r="L12" s="5">
        <v>76.790000000000006</v>
      </c>
    </row>
    <row r="13" spans="1:12">
      <c r="A13">
        <v>5</v>
      </c>
      <c r="B13" s="175">
        <v>0</v>
      </c>
      <c r="C13" s="176">
        <v>0</v>
      </c>
      <c r="D13" s="179">
        <v>99240.9</v>
      </c>
      <c r="E13" s="180">
        <v>0</v>
      </c>
      <c r="F13" s="5">
        <v>70.84</v>
      </c>
      <c r="G13" t="s">
        <v>19</v>
      </c>
      <c r="H13" s="177">
        <v>8.8999999999999995E-5</v>
      </c>
      <c r="I13" s="178">
        <v>8.8999999999999995E-5</v>
      </c>
      <c r="J13" s="181">
        <v>99421.7</v>
      </c>
      <c r="K13" s="182">
        <v>8.8000000000000007</v>
      </c>
      <c r="L13" s="5">
        <v>75.8</v>
      </c>
    </row>
    <row r="14" spans="1:12">
      <c r="A14">
        <v>6</v>
      </c>
      <c r="B14" s="175">
        <v>1.6100000000000001E-4</v>
      </c>
      <c r="C14" s="176">
        <v>1.6100000000000001E-4</v>
      </c>
      <c r="D14" s="179">
        <v>99240.9</v>
      </c>
      <c r="E14" s="180">
        <v>16</v>
      </c>
      <c r="F14" s="5">
        <v>69.84</v>
      </c>
      <c r="G14" t="s">
        <v>19</v>
      </c>
      <c r="H14" s="177">
        <v>8.6000000000000003E-5</v>
      </c>
      <c r="I14" s="178">
        <v>8.6000000000000003E-5</v>
      </c>
      <c r="J14" s="181">
        <v>99412.9</v>
      </c>
      <c r="K14" s="182">
        <v>8.5</v>
      </c>
      <c r="L14" s="5">
        <v>74.81</v>
      </c>
    </row>
    <row r="15" spans="1:12">
      <c r="A15">
        <v>7</v>
      </c>
      <c r="B15" s="175">
        <v>2.4399999999999999E-4</v>
      </c>
      <c r="C15" s="176">
        <v>2.4399999999999999E-4</v>
      </c>
      <c r="D15" s="179">
        <v>99225</v>
      </c>
      <c r="E15" s="180">
        <v>24.2</v>
      </c>
      <c r="F15" s="5">
        <v>68.849999999999994</v>
      </c>
      <c r="G15" t="s">
        <v>19</v>
      </c>
      <c r="H15" s="177">
        <v>8.2999999999999998E-5</v>
      </c>
      <c r="I15" s="178">
        <v>8.2999999999999998E-5</v>
      </c>
      <c r="J15" s="181">
        <v>99404.4</v>
      </c>
      <c r="K15" s="182">
        <v>8.1999999999999993</v>
      </c>
      <c r="L15" s="5">
        <v>73.81</v>
      </c>
    </row>
    <row r="16" spans="1:12">
      <c r="A16">
        <v>8</v>
      </c>
      <c r="B16" s="175">
        <v>1.5899999999999999E-4</v>
      </c>
      <c r="C16" s="176">
        <v>1.5899999999999999E-4</v>
      </c>
      <c r="D16" s="179">
        <v>99200.8</v>
      </c>
      <c r="E16" s="180">
        <v>15.7</v>
      </c>
      <c r="F16" s="5">
        <v>67.87</v>
      </c>
      <c r="G16" t="s">
        <v>19</v>
      </c>
      <c r="H16" s="177">
        <v>0</v>
      </c>
      <c r="I16" s="178">
        <v>0</v>
      </c>
      <c r="J16" s="181">
        <v>99396.2</v>
      </c>
      <c r="K16" s="182">
        <v>0</v>
      </c>
      <c r="L16" s="5">
        <v>72.819999999999993</v>
      </c>
    </row>
    <row r="17" spans="1:12">
      <c r="A17">
        <v>9</v>
      </c>
      <c r="B17" s="175">
        <v>3.0200000000000002E-4</v>
      </c>
      <c r="C17" s="176">
        <v>3.01E-4</v>
      </c>
      <c r="D17" s="179">
        <v>99185</v>
      </c>
      <c r="E17" s="180">
        <v>29.9</v>
      </c>
      <c r="F17" s="5">
        <v>66.88</v>
      </c>
      <c r="G17" t="s">
        <v>19</v>
      </c>
      <c r="H17" s="177">
        <v>8.0000000000000007E-5</v>
      </c>
      <c r="I17" s="178">
        <v>8.0000000000000007E-5</v>
      </c>
      <c r="J17" s="181">
        <v>99396.2</v>
      </c>
      <c r="K17" s="182">
        <v>7.9</v>
      </c>
      <c r="L17" s="5">
        <v>71.819999999999993</v>
      </c>
    </row>
    <row r="18" spans="1:12">
      <c r="A18">
        <v>10</v>
      </c>
      <c r="B18" s="175">
        <v>2.99E-4</v>
      </c>
      <c r="C18" s="176">
        <v>2.99E-4</v>
      </c>
      <c r="D18" s="179">
        <v>99155.1</v>
      </c>
      <c r="E18" s="180">
        <v>29.6</v>
      </c>
      <c r="F18" s="5">
        <v>65.900000000000006</v>
      </c>
      <c r="G18" t="s">
        <v>19</v>
      </c>
      <c r="H18" s="177">
        <v>7.8999999999999996E-5</v>
      </c>
      <c r="I18" s="178">
        <v>7.8999999999999996E-5</v>
      </c>
      <c r="J18" s="181">
        <v>99388.2</v>
      </c>
      <c r="K18" s="182">
        <v>7.8</v>
      </c>
      <c r="L18" s="5">
        <v>70.819999999999993</v>
      </c>
    </row>
    <row r="19" spans="1:12">
      <c r="A19">
        <v>11</v>
      </c>
      <c r="B19" s="175">
        <v>1.4999999999999999E-4</v>
      </c>
      <c r="C19" s="176">
        <v>1.4999999999999999E-4</v>
      </c>
      <c r="D19" s="179">
        <v>99125.5</v>
      </c>
      <c r="E19" s="180">
        <v>14.9</v>
      </c>
      <c r="F19" s="5">
        <v>64.92</v>
      </c>
      <c r="G19" t="s">
        <v>19</v>
      </c>
      <c r="H19" s="177">
        <v>7.7999999999999999E-5</v>
      </c>
      <c r="I19" s="178">
        <v>7.7999999999999999E-5</v>
      </c>
      <c r="J19" s="181">
        <v>99380.4</v>
      </c>
      <c r="K19" s="182">
        <v>7.8</v>
      </c>
      <c r="L19" s="5">
        <v>69.83</v>
      </c>
    </row>
    <row r="20" spans="1:12">
      <c r="A20">
        <v>12</v>
      </c>
      <c r="B20" s="175">
        <v>2.2100000000000001E-4</v>
      </c>
      <c r="C20" s="176">
        <v>2.2100000000000001E-4</v>
      </c>
      <c r="D20" s="179">
        <v>99110.7</v>
      </c>
      <c r="E20" s="180">
        <v>21.9</v>
      </c>
      <c r="F20" s="5">
        <v>63.93</v>
      </c>
      <c r="G20" t="s">
        <v>19</v>
      </c>
      <c r="H20" s="177">
        <v>1.5699999999999999E-4</v>
      </c>
      <c r="I20" s="178">
        <v>1.5699999999999999E-4</v>
      </c>
      <c r="J20" s="181">
        <v>99372.6</v>
      </c>
      <c r="K20" s="182">
        <v>15.6</v>
      </c>
      <c r="L20" s="5">
        <v>68.84</v>
      </c>
    </row>
    <row r="21" spans="1:12">
      <c r="A21">
        <v>13</v>
      </c>
      <c r="B21" s="175">
        <v>1.46E-4</v>
      </c>
      <c r="C21" s="176">
        <v>1.46E-4</v>
      </c>
      <c r="D21" s="179">
        <v>99088.8</v>
      </c>
      <c r="E21" s="180">
        <v>14.4</v>
      </c>
      <c r="F21" s="5">
        <v>62.94</v>
      </c>
      <c r="G21" t="s">
        <v>19</v>
      </c>
      <c r="H21" s="177">
        <v>1.5200000000000001E-4</v>
      </c>
      <c r="I21" s="178">
        <v>1.5200000000000001E-4</v>
      </c>
      <c r="J21" s="181">
        <v>99357.1</v>
      </c>
      <c r="K21" s="182">
        <v>15.1</v>
      </c>
      <c r="L21" s="5">
        <v>67.849999999999994</v>
      </c>
    </row>
    <row r="22" spans="1:12">
      <c r="A22">
        <v>14</v>
      </c>
      <c r="B22" s="175">
        <v>2.14E-4</v>
      </c>
      <c r="C22" s="176">
        <v>2.14E-4</v>
      </c>
      <c r="D22" s="179">
        <v>99074.3</v>
      </c>
      <c r="E22" s="180">
        <v>21.2</v>
      </c>
      <c r="F22" s="5">
        <v>61.95</v>
      </c>
      <c r="G22" t="s">
        <v>19</v>
      </c>
      <c r="H22" s="177">
        <v>1.5100000000000001E-4</v>
      </c>
      <c r="I22" s="178">
        <v>1.5100000000000001E-4</v>
      </c>
      <c r="J22" s="181">
        <v>99342</v>
      </c>
      <c r="K22" s="182">
        <v>15</v>
      </c>
      <c r="L22" s="5">
        <v>66.86</v>
      </c>
    </row>
    <row r="23" spans="1:12">
      <c r="A23">
        <v>15</v>
      </c>
      <c r="B23" s="175">
        <v>5.0000000000000001E-4</v>
      </c>
      <c r="C23" s="176">
        <v>5.0000000000000001E-4</v>
      </c>
      <c r="D23" s="179">
        <v>99053.2</v>
      </c>
      <c r="E23" s="180">
        <v>49.5</v>
      </c>
      <c r="F23" s="5">
        <v>60.97</v>
      </c>
      <c r="G23" t="s">
        <v>19</v>
      </c>
      <c r="H23" s="177">
        <v>2.2599999999999999E-4</v>
      </c>
      <c r="I23" s="178">
        <v>2.2599999999999999E-4</v>
      </c>
      <c r="J23" s="181">
        <v>99327</v>
      </c>
      <c r="K23" s="182">
        <v>22.5</v>
      </c>
      <c r="L23" s="5">
        <v>65.87</v>
      </c>
    </row>
    <row r="24" spans="1:12">
      <c r="A24">
        <v>16</v>
      </c>
      <c r="B24" s="175">
        <v>5.7200000000000003E-4</v>
      </c>
      <c r="C24" s="176">
        <v>5.7200000000000003E-4</v>
      </c>
      <c r="D24" s="179">
        <v>99003.6</v>
      </c>
      <c r="E24" s="180">
        <v>56.6</v>
      </c>
      <c r="F24" s="5">
        <v>60</v>
      </c>
      <c r="G24" t="s">
        <v>19</v>
      </c>
      <c r="H24" s="177">
        <v>3.01E-4</v>
      </c>
      <c r="I24" s="178">
        <v>3.01E-4</v>
      </c>
      <c r="J24" s="181">
        <v>99304.5</v>
      </c>
      <c r="K24" s="182">
        <v>29.9</v>
      </c>
      <c r="L24" s="5">
        <v>64.88</v>
      </c>
    </row>
    <row r="25" spans="1:12">
      <c r="A25">
        <v>17</v>
      </c>
      <c r="B25" s="175">
        <v>7.4899999999999999E-4</v>
      </c>
      <c r="C25" s="176">
        <v>7.4899999999999999E-4</v>
      </c>
      <c r="D25" s="179">
        <v>98947</v>
      </c>
      <c r="E25" s="180">
        <v>74.099999999999994</v>
      </c>
      <c r="F25" s="5">
        <v>59.03</v>
      </c>
      <c r="G25" t="s">
        <v>19</v>
      </c>
      <c r="H25" s="177">
        <v>1.54E-4</v>
      </c>
      <c r="I25" s="178">
        <v>1.54E-4</v>
      </c>
      <c r="J25" s="181">
        <v>99274.6</v>
      </c>
      <c r="K25" s="182">
        <v>15.2</v>
      </c>
      <c r="L25" s="5">
        <v>63.9</v>
      </c>
    </row>
    <row r="26" spans="1:12">
      <c r="A26">
        <v>18</v>
      </c>
      <c r="B26" s="175">
        <v>8.1899999999999996E-4</v>
      </c>
      <c r="C26" s="176">
        <v>8.1899999999999996E-4</v>
      </c>
      <c r="D26" s="179">
        <v>98872.9</v>
      </c>
      <c r="E26" s="180">
        <v>80.900000000000006</v>
      </c>
      <c r="F26" s="5">
        <v>58.07</v>
      </c>
      <c r="G26" t="s">
        <v>19</v>
      </c>
      <c r="H26" s="177">
        <v>2.3499999999999999E-4</v>
      </c>
      <c r="I26" s="178">
        <v>2.3499999999999999E-4</v>
      </c>
      <c r="J26" s="181">
        <v>99259.4</v>
      </c>
      <c r="K26" s="182">
        <v>23.3</v>
      </c>
      <c r="L26" s="5">
        <v>62.91</v>
      </c>
    </row>
    <row r="27" spans="1:12">
      <c r="A27">
        <v>19</v>
      </c>
      <c r="B27" s="175">
        <v>1.044E-3</v>
      </c>
      <c r="C27" s="176">
        <v>1.0430000000000001E-3</v>
      </c>
      <c r="D27" s="179">
        <v>98792</v>
      </c>
      <c r="E27" s="180">
        <v>103.1</v>
      </c>
      <c r="F27" s="5">
        <v>57.12</v>
      </c>
      <c r="G27" t="s">
        <v>19</v>
      </c>
      <c r="H27" s="177">
        <v>1.76E-4</v>
      </c>
      <c r="I27" s="178">
        <v>1.76E-4</v>
      </c>
      <c r="J27" s="181">
        <v>99236</v>
      </c>
      <c r="K27" s="182">
        <v>17.5</v>
      </c>
      <c r="L27" s="5">
        <v>61.93</v>
      </c>
    </row>
    <row r="28" spans="1:12">
      <c r="A28">
        <v>20</v>
      </c>
      <c r="B28" s="175">
        <v>1.0380000000000001E-3</v>
      </c>
      <c r="C28" s="176">
        <v>1.0369999999999999E-3</v>
      </c>
      <c r="D28" s="179">
        <v>98688.9</v>
      </c>
      <c r="E28" s="180">
        <v>102.3</v>
      </c>
      <c r="F28" s="5">
        <v>56.18</v>
      </c>
      <c r="G28" t="s">
        <v>19</v>
      </c>
      <c r="H28" s="177">
        <v>2.6699999999999998E-4</v>
      </c>
      <c r="I28" s="178">
        <v>2.6699999999999998E-4</v>
      </c>
      <c r="J28" s="181">
        <v>99218.6</v>
      </c>
      <c r="K28" s="182">
        <v>26.5</v>
      </c>
      <c r="L28" s="5">
        <v>60.94</v>
      </c>
    </row>
    <row r="29" spans="1:12">
      <c r="A29">
        <v>21</v>
      </c>
      <c r="B29" s="175">
        <v>6.8800000000000003E-4</v>
      </c>
      <c r="C29" s="176">
        <v>6.8800000000000003E-4</v>
      </c>
      <c r="D29" s="179">
        <v>98586.6</v>
      </c>
      <c r="E29" s="180">
        <v>67.8</v>
      </c>
      <c r="F29" s="5">
        <v>55.24</v>
      </c>
      <c r="G29" t="s">
        <v>19</v>
      </c>
      <c r="H29" s="177">
        <v>2.72E-4</v>
      </c>
      <c r="I29" s="178">
        <v>2.72E-4</v>
      </c>
      <c r="J29" s="181">
        <v>99192.1</v>
      </c>
      <c r="K29" s="182">
        <v>27</v>
      </c>
      <c r="L29" s="5">
        <v>59.95</v>
      </c>
    </row>
    <row r="30" spans="1:12">
      <c r="A30">
        <v>22</v>
      </c>
      <c r="B30" s="175">
        <v>1.5430000000000001E-3</v>
      </c>
      <c r="C30" s="176">
        <v>1.542E-3</v>
      </c>
      <c r="D30" s="179">
        <v>98518.8</v>
      </c>
      <c r="E30" s="180">
        <v>151.9</v>
      </c>
      <c r="F30" s="5">
        <v>54.28</v>
      </c>
      <c r="G30" t="s">
        <v>19</v>
      </c>
      <c r="H30" s="177">
        <v>2.7399999999999999E-4</v>
      </c>
      <c r="I30" s="178">
        <v>2.7399999999999999E-4</v>
      </c>
      <c r="J30" s="181">
        <v>99165.1</v>
      </c>
      <c r="K30" s="182">
        <v>27.2</v>
      </c>
      <c r="L30" s="5">
        <v>58.97</v>
      </c>
    </row>
    <row r="31" spans="1:12">
      <c r="A31">
        <v>23</v>
      </c>
      <c r="B31" s="175">
        <v>1.158E-3</v>
      </c>
      <c r="C31" s="176">
        <v>1.157E-3</v>
      </c>
      <c r="D31" s="179">
        <v>98366.8</v>
      </c>
      <c r="E31" s="180">
        <v>113.8</v>
      </c>
      <c r="F31" s="5">
        <v>53.36</v>
      </c>
      <c r="G31" t="s">
        <v>19</v>
      </c>
      <c r="H31" s="177">
        <v>2.7900000000000001E-4</v>
      </c>
      <c r="I31" s="178">
        <v>2.7900000000000001E-4</v>
      </c>
      <c r="J31" s="181">
        <v>99137.9</v>
      </c>
      <c r="K31" s="182">
        <v>27.7</v>
      </c>
      <c r="L31" s="5">
        <v>57.98</v>
      </c>
    </row>
    <row r="32" spans="1:12">
      <c r="A32">
        <v>24</v>
      </c>
      <c r="B32" s="175">
        <v>1.3389999999999999E-3</v>
      </c>
      <c r="C32" s="176">
        <v>1.338E-3</v>
      </c>
      <c r="D32" s="179">
        <v>98253</v>
      </c>
      <c r="E32" s="180">
        <v>131.5</v>
      </c>
      <c r="F32" s="5">
        <v>52.42</v>
      </c>
      <c r="G32" t="s">
        <v>19</v>
      </c>
      <c r="H32" s="177">
        <v>1.9000000000000001E-4</v>
      </c>
      <c r="I32" s="178">
        <v>1.9000000000000001E-4</v>
      </c>
      <c r="J32" s="181">
        <v>99110.2</v>
      </c>
      <c r="K32" s="182">
        <v>18.899999999999999</v>
      </c>
      <c r="L32" s="5">
        <v>57</v>
      </c>
    </row>
    <row r="33" spans="1:12">
      <c r="A33">
        <v>25</v>
      </c>
      <c r="B33" s="175">
        <v>4.6000000000000001E-4</v>
      </c>
      <c r="C33" s="176">
        <v>4.6000000000000001E-4</v>
      </c>
      <c r="D33" s="179">
        <v>98121.600000000006</v>
      </c>
      <c r="E33" s="180">
        <v>45.1</v>
      </c>
      <c r="F33" s="5">
        <v>51.49</v>
      </c>
      <c r="G33" t="s">
        <v>19</v>
      </c>
      <c r="H33" s="177">
        <v>3.6699999999999998E-4</v>
      </c>
      <c r="I33" s="178">
        <v>3.6699999999999998E-4</v>
      </c>
      <c r="J33" s="181">
        <v>99091.4</v>
      </c>
      <c r="K33" s="182">
        <v>36.299999999999997</v>
      </c>
      <c r="L33" s="5">
        <v>56.01</v>
      </c>
    </row>
    <row r="34" spans="1:12">
      <c r="A34">
        <v>26</v>
      </c>
      <c r="B34" s="175">
        <v>6.5200000000000002E-4</v>
      </c>
      <c r="C34" s="176">
        <v>6.5200000000000002E-4</v>
      </c>
      <c r="D34" s="179">
        <v>98076.4</v>
      </c>
      <c r="E34" s="180">
        <v>63.9</v>
      </c>
      <c r="F34" s="5">
        <v>50.51</v>
      </c>
      <c r="G34" t="s">
        <v>19</v>
      </c>
      <c r="H34" s="177">
        <v>3.6600000000000001E-4</v>
      </c>
      <c r="I34" s="178">
        <v>3.6600000000000001E-4</v>
      </c>
      <c r="J34" s="181">
        <v>99055</v>
      </c>
      <c r="K34" s="182">
        <v>36.200000000000003</v>
      </c>
      <c r="L34" s="5">
        <v>55.03</v>
      </c>
    </row>
    <row r="35" spans="1:12">
      <c r="A35">
        <v>27</v>
      </c>
      <c r="B35" s="175">
        <v>1.333E-3</v>
      </c>
      <c r="C35" s="176">
        <v>1.3320000000000001E-3</v>
      </c>
      <c r="D35" s="179">
        <v>98012.5</v>
      </c>
      <c r="E35" s="180">
        <v>130.6</v>
      </c>
      <c r="F35" s="5">
        <v>49.55</v>
      </c>
      <c r="G35" t="s">
        <v>19</v>
      </c>
      <c r="H35" s="177">
        <v>3.4900000000000003E-4</v>
      </c>
      <c r="I35" s="178">
        <v>3.4900000000000003E-4</v>
      </c>
      <c r="J35" s="181">
        <v>99018.8</v>
      </c>
      <c r="K35" s="182">
        <v>34.6</v>
      </c>
      <c r="L35" s="5">
        <v>54.05</v>
      </c>
    </row>
    <row r="36" spans="1:12">
      <c r="A36">
        <v>28</v>
      </c>
      <c r="B36" s="175">
        <v>5.0500000000000002E-4</v>
      </c>
      <c r="C36" s="176">
        <v>5.04E-4</v>
      </c>
      <c r="D36" s="179">
        <v>97881.9</v>
      </c>
      <c r="E36" s="180">
        <v>49.4</v>
      </c>
      <c r="F36" s="5">
        <v>48.61</v>
      </c>
      <c r="G36" t="s">
        <v>19</v>
      </c>
      <c r="H36" s="177">
        <v>3.28E-4</v>
      </c>
      <c r="I36" s="178">
        <v>3.28E-4</v>
      </c>
      <c r="J36" s="181">
        <v>98984.2</v>
      </c>
      <c r="K36" s="182">
        <v>32.5</v>
      </c>
      <c r="L36" s="5">
        <v>53.07</v>
      </c>
    </row>
    <row r="37" spans="1:12">
      <c r="A37">
        <v>29</v>
      </c>
      <c r="B37" s="175">
        <v>8.2799999999999996E-4</v>
      </c>
      <c r="C37" s="176">
        <v>8.2799999999999996E-4</v>
      </c>
      <c r="D37" s="179">
        <v>97832.6</v>
      </c>
      <c r="E37" s="180">
        <v>81</v>
      </c>
      <c r="F37" s="5">
        <v>47.64</v>
      </c>
      <c r="G37" t="s">
        <v>19</v>
      </c>
      <c r="H37" s="177">
        <v>2.4399999999999999E-4</v>
      </c>
      <c r="I37" s="178">
        <v>2.4399999999999999E-4</v>
      </c>
      <c r="J37" s="181">
        <v>98951.8</v>
      </c>
      <c r="K37" s="182">
        <v>24.1</v>
      </c>
      <c r="L37" s="5">
        <v>52.09</v>
      </c>
    </row>
    <row r="38" spans="1:12">
      <c r="A38">
        <v>30</v>
      </c>
      <c r="B38" s="175">
        <v>8.0400000000000003E-4</v>
      </c>
      <c r="C38" s="176">
        <v>8.03E-4</v>
      </c>
      <c r="D38" s="179">
        <v>97751.6</v>
      </c>
      <c r="E38" s="180">
        <v>78.5</v>
      </c>
      <c r="F38" s="5">
        <v>46.68</v>
      </c>
      <c r="G38" t="s">
        <v>19</v>
      </c>
      <c r="H38" s="177">
        <v>3.1199999999999999E-4</v>
      </c>
      <c r="I38" s="178">
        <v>3.1199999999999999E-4</v>
      </c>
      <c r="J38" s="181">
        <v>98927.6</v>
      </c>
      <c r="K38" s="182">
        <v>30.9</v>
      </c>
      <c r="L38" s="5">
        <v>51.1</v>
      </c>
    </row>
    <row r="39" spans="1:12">
      <c r="A39">
        <v>31</v>
      </c>
      <c r="B39" s="175">
        <v>1.6919999999999999E-3</v>
      </c>
      <c r="C39" s="176">
        <v>1.6900000000000001E-3</v>
      </c>
      <c r="D39" s="179">
        <v>97673</v>
      </c>
      <c r="E39" s="180">
        <v>165.1</v>
      </c>
      <c r="F39" s="5">
        <v>45.71</v>
      </c>
      <c r="G39" t="s">
        <v>19</v>
      </c>
      <c r="H39" s="177">
        <v>3.1500000000000001E-4</v>
      </c>
      <c r="I39" s="178">
        <v>3.1500000000000001E-4</v>
      </c>
      <c r="J39" s="181">
        <v>98896.7</v>
      </c>
      <c r="K39" s="182">
        <v>31.1</v>
      </c>
      <c r="L39" s="5">
        <v>50.12</v>
      </c>
    </row>
    <row r="40" spans="1:12">
      <c r="A40">
        <v>32</v>
      </c>
      <c r="B40" s="175">
        <v>6.4300000000000002E-4</v>
      </c>
      <c r="C40" s="176">
        <v>6.4300000000000002E-4</v>
      </c>
      <c r="D40" s="179">
        <v>97507.9</v>
      </c>
      <c r="E40" s="180">
        <v>62.7</v>
      </c>
      <c r="F40" s="5">
        <v>44.79</v>
      </c>
      <c r="G40" t="s">
        <v>19</v>
      </c>
      <c r="H40" s="177">
        <v>5.3499999999999999E-4</v>
      </c>
      <c r="I40" s="178">
        <v>5.3499999999999999E-4</v>
      </c>
      <c r="J40" s="181">
        <v>98865.600000000006</v>
      </c>
      <c r="K40" s="182">
        <v>52.9</v>
      </c>
      <c r="L40" s="5">
        <v>49.13</v>
      </c>
    </row>
    <row r="41" spans="1:12">
      <c r="A41">
        <v>33</v>
      </c>
      <c r="B41" s="175">
        <v>1.4139999999999999E-3</v>
      </c>
      <c r="C41" s="176">
        <v>1.413E-3</v>
      </c>
      <c r="D41" s="179">
        <v>97445.2</v>
      </c>
      <c r="E41" s="180">
        <v>137.69999999999999</v>
      </c>
      <c r="F41" s="5">
        <v>43.82</v>
      </c>
      <c r="G41" t="s">
        <v>19</v>
      </c>
      <c r="H41" s="177">
        <v>1.5200000000000001E-4</v>
      </c>
      <c r="I41" s="178">
        <v>1.5200000000000001E-4</v>
      </c>
      <c r="J41" s="181">
        <v>98812.7</v>
      </c>
      <c r="K41" s="182">
        <v>15</v>
      </c>
      <c r="L41" s="5">
        <v>48.16</v>
      </c>
    </row>
    <row r="42" spans="1:12">
      <c r="A42">
        <v>34</v>
      </c>
      <c r="B42" s="175">
        <v>1.498E-3</v>
      </c>
      <c r="C42" s="176">
        <v>1.4970000000000001E-3</v>
      </c>
      <c r="D42" s="179">
        <v>97307.6</v>
      </c>
      <c r="E42" s="180">
        <v>145.69999999999999</v>
      </c>
      <c r="F42" s="5">
        <v>42.88</v>
      </c>
      <c r="G42" t="s">
        <v>19</v>
      </c>
      <c r="H42" s="177">
        <v>3.7599999999999998E-4</v>
      </c>
      <c r="I42" s="178">
        <v>3.7599999999999998E-4</v>
      </c>
      <c r="J42" s="181">
        <v>98797.6</v>
      </c>
      <c r="K42" s="182">
        <v>37.200000000000003</v>
      </c>
      <c r="L42" s="5">
        <v>47.16</v>
      </c>
    </row>
    <row r="43" spans="1:12">
      <c r="A43">
        <v>35</v>
      </c>
      <c r="B43" s="175">
        <v>9.9700000000000006E-4</v>
      </c>
      <c r="C43" s="176">
        <v>9.9700000000000006E-4</v>
      </c>
      <c r="D43" s="179">
        <v>97161.9</v>
      </c>
      <c r="E43" s="180">
        <v>96.8</v>
      </c>
      <c r="F43" s="5">
        <v>41.94</v>
      </c>
      <c r="G43" t="s">
        <v>19</v>
      </c>
      <c r="H43" s="177">
        <v>5.2700000000000002E-4</v>
      </c>
      <c r="I43" s="178">
        <v>5.2700000000000002E-4</v>
      </c>
      <c r="J43" s="181">
        <v>98760.5</v>
      </c>
      <c r="K43" s="182">
        <v>52.1</v>
      </c>
      <c r="L43" s="5">
        <v>46.18</v>
      </c>
    </row>
    <row r="44" spans="1:12">
      <c r="A44">
        <v>36</v>
      </c>
      <c r="B44" s="175">
        <v>1.748E-3</v>
      </c>
      <c r="C44" s="176">
        <v>1.7470000000000001E-3</v>
      </c>
      <c r="D44" s="179">
        <v>97065</v>
      </c>
      <c r="E44" s="180">
        <v>169.5</v>
      </c>
      <c r="F44" s="5">
        <v>40.98</v>
      </c>
      <c r="G44" t="s">
        <v>19</v>
      </c>
      <c r="H44" s="177">
        <v>6.6500000000000001E-4</v>
      </c>
      <c r="I44" s="178">
        <v>6.6500000000000001E-4</v>
      </c>
      <c r="J44" s="181">
        <v>98708.4</v>
      </c>
      <c r="K44" s="182">
        <v>65.7</v>
      </c>
      <c r="L44" s="5">
        <v>45.21</v>
      </c>
    </row>
    <row r="45" spans="1:12">
      <c r="A45">
        <v>37</v>
      </c>
      <c r="B45" s="175">
        <v>6.9499999999999998E-4</v>
      </c>
      <c r="C45" s="176">
        <v>6.9499999999999998E-4</v>
      </c>
      <c r="D45" s="179">
        <v>96895.5</v>
      </c>
      <c r="E45" s="180">
        <v>67.400000000000006</v>
      </c>
      <c r="F45" s="5">
        <v>40.049999999999997</v>
      </c>
      <c r="G45" t="s">
        <v>19</v>
      </c>
      <c r="H45" s="177">
        <v>8.8599999999999996E-4</v>
      </c>
      <c r="I45" s="178">
        <v>8.8599999999999996E-4</v>
      </c>
      <c r="J45" s="181">
        <v>98642.8</v>
      </c>
      <c r="K45" s="182">
        <v>87.4</v>
      </c>
      <c r="L45" s="5">
        <v>44.24</v>
      </c>
    </row>
    <row r="46" spans="1:12">
      <c r="A46">
        <v>38</v>
      </c>
      <c r="B46" s="175">
        <v>1.737E-3</v>
      </c>
      <c r="C46" s="176">
        <v>1.7359999999999999E-3</v>
      </c>
      <c r="D46" s="179">
        <v>96828.1</v>
      </c>
      <c r="E46" s="180">
        <v>168.1</v>
      </c>
      <c r="F46" s="5">
        <v>39.08</v>
      </c>
      <c r="G46" t="s">
        <v>19</v>
      </c>
      <c r="H46" s="177">
        <v>6.9499999999999998E-4</v>
      </c>
      <c r="I46" s="178">
        <v>6.9499999999999998E-4</v>
      </c>
      <c r="J46" s="181">
        <v>98555.4</v>
      </c>
      <c r="K46" s="182">
        <v>68.5</v>
      </c>
      <c r="L46" s="5">
        <v>43.28</v>
      </c>
    </row>
    <row r="47" spans="1:12">
      <c r="A47">
        <v>39</v>
      </c>
      <c r="B47" s="175">
        <v>1.554E-3</v>
      </c>
      <c r="C47" s="176">
        <v>1.5529999999999999E-3</v>
      </c>
      <c r="D47" s="179">
        <v>96660.1</v>
      </c>
      <c r="E47" s="180">
        <v>150.1</v>
      </c>
      <c r="F47" s="5">
        <v>38.15</v>
      </c>
      <c r="G47" t="s">
        <v>19</v>
      </c>
      <c r="H47" s="177">
        <v>6.9800000000000005E-4</v>
      </c>
      <c r="I47" s="178">
        <v>6.9700000000000003E-4</v>
      </c>
      <c r="J47" s="181">
        <v>98486.9</v>
      </c>
      <c r="K47" s="182">
        <v>68.7</v>
      </c>
      <c r="L47" s="5">
        <v>42.3</v>
      </c>
    </row>
    <row r="48" spans="1:12">
      <c r="A48">
        <v>40</v>
      </c>
      <c r="B48" s="175">
        <v>1.7099999999999999E-3</v>
      </c>
      <c r="C48" s="176">
        <v>1.709E-3</v>
      </c>
      <c r="D48" s="179">
        <v>96510</v>
      </c>
      <c r="E48" s="180">
        <v>164.9</v>
      </c>
      <c r="F48" s="5">
        <v>37.21</v>
      </c>
      <c r="G48" t="s">
        <v>19</v>
      </c>
      <c r="H48" s="177">
        <v>1.1789999999999999E-3</v>
      </c>
      <c r="I48" s="178">
        <v>1.178E-3</v>
      </c>
      <c r="J48" s="181">
        <v>98418.2</v>
      </c>
      <c r="K48" s="182">
        <v>115.9</v>
      </c>
      <c r="L48" s="5">
        <v>41.33</v>
      </c>
    </row>
    <row r="49" spans="1:12">
      <c r="A49">
        <v>41</v>
      </c>
      <c r="B49" s="175">
        <v>1.934E-3</v>
      </c>
      <c r="C49" s="176">
        <v>1.9319999999999999E-3</v>
      </c>
      <c r="D49" s="179">
        <v>96345</v>
      </c>
      <c r="E49" s="180">
        <v>186.2</v>
      </c>
      <c r="F49" s="5">
        <v>36.270000000000003</v>
      </c>
      <c r="G49" t="s">
        <v>19</v>
      </c>
      <c r="H49" s="177">
        <v>1.3810000000000001E-3</v>
      </c>
      <c r="I49" s="178">
        <v>1.3799999999999999E-3</v>
      </c>
      <c r="J49" s="181">
        <v>98302.3</v>
      </c>
      <c r="K49" s="182">
        <v>135.69999999999999</v>
      </c>
      <c r="L49" s="5">
        <v>40.380000000000003</v>
      </c>
    </row>
    <row r="50" spans="1:12">
      <c r="A50">
        <v>42</v>
      </c>
      <c r="B50" s="175">
        <v>1.9480000000000001E-3</v>
      </c>
      <c r="C50" s="176">
        <v>1.946E-3</v>
      </c>
      <c r="D50" s="179">
        <v>96158.9</v>
      </c>
      <c r="E50" s="180">
        <v>187.2</v>
      </c>
      <c r="F50" s="5">
        <v>35.340000000000003</v>
      </c>
      <c r="G50" t="s">
        <v>19</v>
      </c>
      <c r="H50" s="177">
        <v>1.33E-3</v>
      </c>
      <c r="I50" s="178">
        <v>1.3290000000000001E-3</v>
      </c>
      <c r="J50" s="181">
        <v>98166.6</v>
      </c>
      <c r="K50" s="182">
        <v>130.5</v>
      </c>
      <c r="L50" s="5">
        <v>39.44</v>
      </c>
    </row>
    <row r="51" spans="1:12">
      <c r="A51">
        <v>43</v>
      </c>
      <c r="B51" s="175">
        <v>2.104E-3</v>
      </c>
      <c r="C51" s="176">
        <v>2.101E-3</v>
      </c>
      <c r="D51" s="179">
        <v>95971.7</v>
      </c>
      <c r="E51" s="180">
        <v>201.7</v>
      </c>
      <c r="F51" s="5">
        <v>34.409999999999997</v>
      </c>
      <c r="G51" t="s">
        <v>19</v>
      </c>
      <c r="H51" s="177">
        <v>1.683E-3</v>
      </c>
      <c r="I51" s="178">
        <v>1.681E-3</v>
      </c>
      <c r="J51" s="181">
        <v>98036.1</v>
      </c>
      <c r="K51" s="182">
        <v>164.8</v>
      </c>
      <c r="L51" s="5">
        <v>38.49</v>
      </c>
    </row>
    <row r="52" spans="1:12">
      <c r="A52">
        <v>44</v>
      </c>
      <c r="B52" s="175">
        <v>1.1789999999999999E-3</v>
      </c>
      <c r="C52" s="176">
        <v>1.178E-3</v>
      </c>
      <c r="D52" s="179">
        <v>95770.1</v>
      </c>
      <c r="E52" s="180">
        <v>112.8</v>
      </c>
      <c r="F52" s="5">
        <v>33.479999999999997</v>
      </c>
      <c r="G52" t="s">
        <v>19</v>
      </c>
      <c r="H52" s="177">
        <v>2.0230000000000001E-3</v>
      </c>
      <c r="I52" s="178">
        <v>2.0209999999999998E-3</v>
      </c>
      <c r="J52" s="181">
        <v>97871.3</v>
      </c>
      <c r="K52" s="182">
        <v>197.8</v>
      </c>
      <c r="L52" s="5">
        <v>37.549999999999997</v>
      </c>
    </row>
    <row r="53" spans="1:12">
      <c r="A53">
        <v>45</v>
      </c>
      <c r="B53" s="175">
        <v>1.645E-3</v>
      </c>
      <c r="C53" s="176">
        <v>1.6429999999999999E-3</v>
      </c>
      <c r="D53" s="179">
        <v>95657.2</v>
      </c>
      <c r="E53" s="180">
        <v>157.19999999999999</v>
      </c>
      <c r="F53" s="5">
        <v>32.520000000000003</v>
      </c>
      <c r="G53" t="s">
        <v>19</v>
      </c>
      <c r="H53" s="177">
        <v>1.9239999999999999E-3</v>
      </c>
      <c r="I53" s="178">
        <v>1.923E-3</v>
      </c>
      <c r="J53" s="181">
        <v>97673.5</v>
      </c>
      <c r="K53" s="182">
        <v>187.8</v>
      </c>
      <c r="L53" s="5">
        <v>36.630000000000003</v>
      </c>
    </row>
    <row r="54" spans="1:12">
      <c r="A54">
        <v>46</v>
      </c>
      <c r="B54" s="175">
        <v>3.088E-3</v>
      </c>
      <c r="C54" s="176">
        <v>3.0829999999999998E-3</v>
      </c>
      <c r="D54" s="179">
        <v>95500</v>
      </c>
      <c r="E54" s="180">
        <v>294.5</v>
      </c>
      <c r="F54" s="5">
        <v>31.57</v>
      </c>
      <c r="G54" t="s">
        <v>19</v>
      </c>
      <c r="H54" s="177">
        <v>2.0639999999999999E-3</v>
      </c>
      <c r="I54" s="178">
        <v>2.062E-3</v>
      </c>
      <c r="J54" s="181">
        <v>97485.7</v>
      </c>
      <c r="K54" s="182">
        <v>201</v>
      </c>
      <c r="L54" s="5">
        <v>35.700000000000003</v>
      </c>
    </row>
    <row r="55" spans="1:12">
      <c r="A55">
        <v>47</v>
      </c>
      <c r="B55" s="175">
        <v>3.4290000000000002E-3</v>
      </c>
      <c r="C55" s="176">
        <v>3.4229999999999998E-3</v>
      </c>
      <c r="D55" s="179">
        <v>95205.6</v>
      </c>
      <c r="E55" s="180">
        <v>325.89999999999998</v>
      </c>
      <c r="F55" s="5">
        <v>30.67</v>
      </c>
      <c r="G55" t="s">
        <v>19</v>
      </c>
      <c r="H55" s="177">
        <v>2.2780000000000001E-3</v>
      </c>
      <c r="I55" s="178">
        <v>2.2759999999999998E-3</v>
      </c>
      <c r="J55" s="181">
        <v>97284.7</v>
      </c>
      <c r="K55" s="182">
        <v>221.4</v>
      </c>
      <c r="L55" s="5">
        <v>34.770000000000003</v>
      </c>
    </row>
    <row r="56" spans="1:12">
      <c r="A56">
        <v>48</v>
      </c>
      <c r="B56" s="175">
        <v>3.8869999999999998E-3</v>
      </c>
      <c r="C56" s="176">
        <v>3.8800000000000002E-3</v>
      </c>
      <c r="D56" s="179">
        <v>94879.7</v>
      </c>
      <c r="E56" s="180">
        <v>368.1</v>
      </c>
      <c r="F56" s="5">
        <v>29.77</v>
      </c>
      <c r="G56" t="s">
        <v>19</v>
      </c>
      <c r="H56" s="177">
        <v>1.57E-3</v>
      </c>
      <c r="I56" s="178">
        <v>1.5679999999999999E-3</v>
      </c>
      <c r="J56" s="181">
        <v>97063.4</v>
      </c>
      <c r="K56" s="182">
        <v>152.19999999999999</v>
      </c>
      <c r="L56" s="5">
        <v>33.85</v>
      </c>
    </row>
    <row r="57" spans="1:12">
      <c r="A57">
        <v>49</v>
      </c>
      <c r="B57" s="175">
        <v>3.7030000000000001E-3</v>
      </c>
      <c r="C57" s="176">
        <v>3.6960000000000001E-3</v>
      </c>
      <c r="D57" s="179">
        <v>94511.6</v>
      </c>
      <c r="E57" s="180">
        <v>349.3</v>
      </c>
      <c r="F57" s="5">
        <v>28.88</v>
      </c>
      <c r="G57" t="s">
        <v>19</v>
      </c>
      <c r="H57" s="177">
        <v>2.2690000000000002E-3</v>
      </c>
      <c r="I57" s="178">
        <v>2.2659999999999998E-3</v>
      </c>
      <c r="J57" s="181">
        <v>96911.1</v>
      </c>
      <c r="K57" s="182">
        <v>219.6</v>
      </c>
      <c r="L57" s="5">
        <v>32.9</v>
      </c>
    </row>
    <row r="58" spans="1:12">
      <c r="A58">
        <v>50</v>
      </c>
      <c r="B58" s="175">
        <v>3.8960000000000002E-3</v>
      </c>
      <c r="C58" s="176">
        <v>3.8890000000000001E-3</v>
      </c>
      <c r="D58" s="179">
        <v>94162.3</v>
      </c>
      <c r="E58" s="180">
        <v>366.2</v>
      </c>
      <c r="F58" s="5">
        <v>27.99</v>
      </c>
      <c r="G58" t="s">
        <v>19</v>
      </c>
      <c r="H58" s="177">
        <v>3.7820000000000002E-3</v>
      </c>
      <c r="I58" s="178">
        <v>3.7750000000000001E-3</v>
      </c>
      <c r="J58" s="181">
        <v>96691.5</v>
      </c>
      <c r="K58" s="182">
        <v>365</v>
      </c>
      <c r="L58" s="5">
        <v>31.97</v>
      </c>
    </row>
    <row r="59" spans="1:12">
      <c r="A59">
        <v>51</v>
      </c>
      <c r="B59" s="175">
        <v>4.6439999999999997E-3</v>
      </c>
      <c r="C59" s="176">
        <v>4.6340000000000001E-3</v>
      </c>
      <c r="D59" s="179">
        <v>93796.2</v>
      </c>
      <c r="E59" s="180">
        <v>434.6</v>
      </c>
      <c r="F59" s="5">
        <v>27.1</v>
      </c>
      <c r="G59" t="s">
        <v>19</v>
      </c>
      <c r="H59" s="177">
        <v>2.2989999999999998E-3</v>
      </c>
      <c r="I59" s="178">
        <v>2.297E-3</v>
      </c>
      <c r="J59" s="181">
        <v>96326.5</v>
      </c>
      <c r="K59" s="182">
        <v>221.2</v>
      </c>
      <c r="L59" s="5">
        <v>31.09</v>
      </c>
    </row>
    <row r="60" spans="1:12">
      <c r="A60">
        <v>52</v>
      </c>
      <c r="B60" s="175">
        <v>4.2379999999999996E-3</v>
      </c>
      <c r="C60" s="176">
        <v>4.2290000000000001E-3</v>
      </c>
      <c r="D60" s="179">
        <v>93361.5</v>
      </c>
      <c r="E60" s="180">
        <v>394.8</v>
      </c>
      <c r="F60" s="5">
        <v>26.22</v>
      </c>
      <c r="G60" t="s">
        <v>19</v>
      </c>
      <c r="H60" s="177">
        <v>3.369E-3</v>
      </c>
      <c r="I60" s="178">
        <v>3.3630000000000001E-3</v>
      </c>
      <c r="J60" s="181">
        <v>96105.3</v>
      </c>
      <c r="K60" s="182">
        <v>323.2</v>
      </c>
      <c r="L60" s="5">
        <v>30.16</v>
      </c>
    </row>
    <row r="61" spans="1:12">
      <c r="A61">
        <v>53</v>
      </c>
      <c r="B61" s="175">
        <v>7.476E-3</v>
      </c>
      <c r="C61" s="176">
        <v>7.4479999999999998E-3</v>
      </c>
      <c r="D61" s="179">
        <v>92966.7</v>
      </c>
      <c r="E61" s="180">
        <v>692.4</v>
      </c>
      <c r="F61" s="5">
        <v>25.33</v>
      </c>
      <c r="G61" t="s">
        <v>19</v>
      </c>
      <c r="H61" s="177">
        <v>3.3930000000000002E-3</v>
      </c>
      <c r="I61" s="178">
        <v>3.3869999999999998E-3</v>
      </c>
      <c r="J61" s="181">
        <v>95782.1</v>
      </c>
      <c r="K61" s="182">
        <v>324.39999999999998</v>
      </c>
      <c r="L61" s="5">
        <v>29.26</v>
      </c>
    </row>
    <row r="62" spans="1:12">
      <c r="A62">
        <v>54</v>
      </c>
      <c r="B62" s="175">
        <v>6.7120000000000001E-3</v>
      </c>
      <c r="C62" s="176">
        <v>6.6899999999999998E-3</v>
      </c>
      <c r="D62" s="179">
        <v>92274.3</v>
      </c>
      <c r="E62" s="180">
        <v>617.29999999999995</v>
      </c>
      <c r="F62" s="5">
        <v>24.52</v>
      </c>
      <c r="G62" t="s">
        <v>19</v>
      </c>
      <c r="H62" s="177">
        <v>2.9139999999999999E-3</v>
      </c>
      <c r="I62" s="178">
        <v>2.9099999999999998E-3</v>
      </c>
      <c r="J62" s="181">
        <v>95457.7</v>
      </c>
      <c r="K62" s="182">
        <v>277.8</v>
      </c>
      <c r="L62" s="5">
        <v>28.36</v>
      </c>
    </row>
    <row r="63" spans="1:12">
      <c r="A63">
        <v>55</v>
      </c>
      <c r="B63" s="175">
        <v>5.4900000000000001E-3</v>
      </c>
      <c r="C63" s="176">
        <v>5.4749999999999998E-3</v>
      </c>
      <c r="D63" s="179">
        <v>91657</v>
      </c>
      <c r="E63" s="180">
        <v>501.8</v>
      </c>
      <c r="F63" s="5">
        <v>23.68</v>
      </c>
      <c r="G63" t="s">
        <v>19</v>
      </c>
      <c r="H63" s="177">
        <v>4.1650000000000003E-3</v>
      </c>
      <c r="I63" s="178">
        <v>4.156E-3</v>
      </c>
      <c r="J63" s="181">
        <v>95179.9</v>
      </c>
      <c r="K63" s="182">
        <v>395.6</v>
      </c>
      <c r="L63" s="5">
        <v>27.44</v>
      </c>
    </row>
    <row r="64" spans="1:12">
      <c r="A64">
        <v>56</v>
      </c>
      <c r="B64" s="175">
        <v>6.3229999999999996E-3</v>
      </c>
      <c r="C64" s="176">
        <v>6.3029999999999996E-3</v>
      </c>
      <c r="D64" s="179">
        <v>91155.199999999997</v>
      </c>
      <c r="E64" s="180">
        <v>574.5</v>
      </c>
      <c r="F64" s="5">
        <v>22.81</v>
      </c>
      <c r="G64" t="s">
        <v>19</v>
      </c>
      <c r="H64" s="177">
        <v>2.8500000000000001E-3</v>
      </c>
      <c r="I64" s="178">
        <v>2.846E-3</v>
      </c>
      <c r="J64" s="181">
        <v>94784.3</v>
      </c>
      <c r="K64" s="182">
        <v>269.8</v>
      </c>
      <c r="L64" s="5">
        <v>26.56</v>
      </c>
    </row>
    <row r="65" spans="1:12">
      <c r="A65">
        <v>57</v>
      </c>
      <c r="B65" s="175">
        <v>8.0260000000000001E-3</v>
      </c>
      <c r="C65" s="176">
        <v>7.9939999999999994E-3</v>
      </c>
      <c r="D65" s="179">
        <v>90580.6</v>
      </c>
      <c r="E65" s="180">
        <v>724.1</v>
      </c>
      <c r="F65" s="5">
        <v>21.95</v>
      </c>
      <c r="G65" t="s">
        <v>19</v>
      </c>
      <c r="H65" s="177">
        <v>5.1219999999999998E-3</v>
      </c>
      <c r="I65" s="178">
        <v>5.1089999999999998E-3</v>
      </c>
      <c r="J65" s="181">
        <v>94514.5</v>
      </c>
      <c r="K65" s="182">
        <v>482.8</v>
      </c>
      <c r="L65" s="5">
        <v>25.63</v>
      </c>
    </row>
    <row r="66" spans="1:12">
      <c r="A66">
        <v>58</v>
      </c>
      <c r="B66" s="175">
        <v>7.3980000000000001E-3</v>
      </c>
      <c r="C66" s="176">
        <v>7.3709999999999999E-3</v>
      </c>
      <c r="D66" s="179">
        <v>89856.6</v>
      </c>
      <c r="E66" s="180">
        <v>662.3</v>
      </c>
      <c r="F66" s="5">
        <v>21.12</v>
      </c>
      <c r="G66" t="s">
        <v>19</v>
      </c>
      <c r="H66" s="177">
        <v>4.6220000000000002E-3</v>
      </c>
      <c r="I66" s="178">
        <v>4.6109999999999996E-3</v>
      </c>
      <c r="J66" s="181">
        <v>94031.7</v>
      </c>
      <c r="K66" s="182">
        <v>433.6</v>
      </c>
      <c r="L66" s="5">
        <v>24.76</v>
      </c>
    </row>
    <row r="67" spans="1:12">
      <c r="A67">
        <v>59</v>
      </c>
      <c r="B67" s="175">
        <v>8.2550000000000002E-3</v>
      </c>
      <c r="C67" s="176">
        <v>8.2209999999999991E-3</v>
      </c>
      <c r="D67" s="179">
        <v>89194.2</v>
      </c>
      <c r="E67" s="180">
        <v>733.3</v>
      </c>
      <c r="F67" s="5">
        <v>20.27</v>
      </c>
      <c r="G67" t="s">
        <v>19</v>
      </c>
      <c r="H67" s="177">
        <v>7.4809999999999998E-3</v>
      </c>
      <c r="I67" s="178">
        <v>7.4530000000000004E-3</v>
      </c>
      <c r="J67" s="181">
        <v>93598.1</v>
      </c>
      <c r="K67" s="182">
        <v>697.6</v>
      </c>
      <c r="L67" s="5">
        <v>23.87</v>
      </c>
    </row>
    <row r="68" spans="1:12">
      <c r="A68">
        <v>60</v>
      </c>
      <c r="B68" s="175">
        <v>1.0732999999999999E-2</v>
      </c>
      <c r="C68" s="176">
        <v>1.0676E-2</v>
      </c>
      <c r="D68" s="179">
        <v>88460.9</v>
      </c>
      <c r="E68" s="180">
        <v>944.4</v>
      </c>
      <c r="F68" s="5">
        <v>19.440000000000001</v>
      </c>
      <c r="G68" t="s">
        <v>19</v>
      </c>
      <c r="H68" s="177">
        <v>5.5880000000000001E-3</v>
      </c>
      <c r="I68" s="178">
        <v>5.5719999999999997E-3</v>
      </c>
      <c r="J68" s="181">
        <v>92900.5</v>
      </c>
      <c r="K68" s="182">
        <v>517.70000000000005</v>
      </c>
      <c r="L68" s="5">
        <v>23.05</v>
      </c>
    </row>
    <row r="69" spans="1:12">
      <c r="A69">
        <v>61</v>
      </c>
      <c r="B69" s="175">
        <v>1.12E-2</v>
      </c>
      <c r="C69" s="176">
        <v>1.1136999999999999E-2</v>
      </c>
      <c r="D69" s="179">
        <v>87516.5</v>
      </c>
      <c r="E69" s="180">
        <v>974.7</v>
      </c>
      <c r="F69" s="5">
        <v>18.64</v>
      </c>
      <c r="G69" t="s">
        <v>19</v>
      </c>
      <c r="H69" s="177">
        <v>6.0200000000000002E-3</v>
      </c>
      <c r="I69" s="178">
        <v>6.0020000000000004E-3</v>
      </c>
      <c r="J69" s="181">
        <v>92382.9</v>
      </c>
      <c r="K69" s="182">
        <v>554.5</v>
      </c>
      <c r="L69" s="5">
        <v>22.17</v>
      </c>
    </row>
    <row r="70" spans="1:12">
      <c r="A70">
        <v>62</v>
      </c>
      <c r="B70" s="175">
        <v>1.2782999999999999E-2</v>
      </c>
      <c r="C70" s="176">
        <v>1.2702E-2</v>
      </c>
      <c r="D70" s="179">
        <v>86541.8</v>
      </c>
      <c r="E70" s="180">
        <v>1099.2</v>
      </c>
      <c r="F70" s="5">
        <v>17.850000000000001</v>
      </c>
      <c r="G70" t="s">
        <v>19</v>
      </c>
      <c r="H70" s="177">
        <v>9.6460000000000001E-3</v>
      </c>
      <c r="I70" s="178">
        <v>9.5999999999999992E-3</v>
      </c>
      <c r="J70" s="181">
        <v>91828.4</v>
      </c>
      <c r="K70" s="182">
        <v>881.6</v>
      </c>
      <c r="L70" s="5">
        <v>21.3</v>
      </c>
    </row>
    <row r="71" spans="1:12">
      <c r="A71">
        <v>63</v>
      </c>
      <c r="B71" s="175">
        <v>1.5369000000000001E-2</v>
      </c>
      <c r="C71" s="176">
        <v>1.5252E-2</v>
      </c>
      <c r="D71" s="179">
        <v>85442.6</v>
      </c>
      <c r="E71" s="180">
        <v>1303.2</v>
      </c>
      <c r="F71" s="5">
        <v>17.07</v>
      </c>
      <c r="G71" t="s">
        <v>19</v>
      </c>
      <c r="H71" s="177">
        <v>7.9290000000000003E-3</v>
      </c>
      <c r="I71" s="178">
        <v>7.8980000000000005E-3</v>
      </c>
      <c r="J71" s="181">
        <v>90946.8</v>
      </c>
      <c r="K71" s="182">
        <v>718.3</v>
      </c>
      <c r="L71" s="5">
        <v>20.51</v>
      </c>
    </row>
    <row r="72" spans="1:12">
      <c r="A72">
        <v>64</v>
      </c>
      <c r="B72" s="175">
        <v>1.7059000000000001E-2</v>
      </c>
      <c r="C72" s="176">
        <v>1.6914999999999999E-2</v>
      </c>
      <c r="D72" s="179">
        <v>84139.4</v>
      </c>
      <c r="E72" s="180">
        <v>1423.2</v>
      </c>
      <c r="F72" s="5">
        <v>16.329999999999998</v>
      </c>
      <c r="G72" t="s">
        <v>19</v>
      </c>
      <c r="H72" s="177">
        <v>8.9569999999999997E-3</v>
      </c>
      <c r="I72" s="178">
        <v>8.9169999999999996E-3</v>
      </c>
      <c r="J72" s="181">
        <v>90228.5</v>
      </c>
      <c r="K72" s="182">
        <v>804.6</v>
      </c>
      <c r="L72" s="5">
        <v>19.670000000000002</v>
      </c>
    </row>
    <row r="73" spans="1:12">
      <c r="A73">
        <v>65</v>
      </c>
      <c r="B73" s="175">
        <v>2.0639000000000001E-2</v>
      </c>
      <c r="C73" s="176">
        <v>2.0428000000000002E-2</v>
      </c>
      <c r="D73" s="179">
        <v>82716.2</v>
      </c>
      <c r="E73" s="180">
        <v>1689.7</v>
      </c>
      <c r="F73" s="5">
        <v>15.6</v>
      </c>
      <c r="G73" t="s">
        <v>19</v>
      </c>
      <c r="H73" s="177">
        <v>9.4400000000000005E-3</v>
      </c>
      <c r="I73" s="178">
        <v>9.3959999999999998E-3</v>
      </c>
      <c r="J73" s="181">
        <v>89424</v>
      </c>
      <c r="K73" s="182">
        <v>840.2</v>
      </c>
      <c r="L73" s="5">
        <v>18.84</v>
      </c>
    </row>
    <row r="74" spans="1:12">
      <c r="A74">
        <v>66</v>
      </c>
      <c r="B74" s="175">
        <v>1.8814000000000001E-2</v>
      </c>
      <c r="C74" s="176">
        <v>1.8637999999999998E-2</v>
      </c>
      <c r="D74" s="179">
        <v>81026.5</v>
      </c>
      <c r="E74" s="180">
        <v>1510.2</v>
      </c>
      <c r="F74" s="5">
        <v>14.91</v>
      </c>
      <c r="G74" t="s">
        <v>19</v>
      </c>
      <c r="H74" s="177">
        <v>1.1721000000000001E-2</v>
      </c>
      <c r="I74" s="178">
        <v>1.1653E-2</v>
      </c>
      <c r="J74" s="181">
        <v>88583.7</v>
      </c>
      <c r="K74" s="182">
        <v>1032.2</v>
      </c>
      <c r="L74" s="5">
        <v>18.010000000000002</v>
      </c>
    </row>
    <row r="75" spans="1:12">
      <c r="A75">
        <v>67</v>
      </c>
      <c r="B75" s="175">
        <v>2.2889E-2</v>
      </c>
      <c r="C75" s="176">
        <v>2.2630000000000001E-2</v>
      </c>
      <c r="D75" s="179">
        <v>79516.3</v>
      </c>
      <c r="E75" s="180">
        <v>1799.5</v>
      </c>
      <c r="F75" s="5">
        <v>14.19</v>
      </c>
      <c r="G75" t="s">
        <v>19</v>
      </c>
      <c r="H75" s="177">
        <v>1.1847E-2</v>
      </c>
      <c r="I75" s="178">
        <v>1.1778E-2</v>
      </c>
      <c r="J75" s="181">
        <v>87551.5</v>
      </c>
      <c r="K75" s="182">
        <v>1031.0999999999999</v>
      </c>
      <c r="L75" s="5">
        <v>17.22</v>
      </c>
    </row>
    <row r="76" spans="1:12">
      <c r="A76">
        <v>68</v>
      </c>
      <c r="B76" s="175">
        <v>2.3288E-2</v>
      </c>
      <c r="C76" s="176">
        <v>2.3019999999999999E-2</v>
      </c>
      <c r="D76" s="179">
        <v>77716.800000000003</v>
      </c>
      <c r="E76" s="180">
        <v>1789</v>
      </c>
      <c r="F76" s="5">
        <v>13.5</v>
      </c>
      <c r="G76" t="s">
        <v>19</v>
      </c>
      <c r="H76" s="177">
        <v>1.7194000000000001E-2</v>
      </c>
      <c r="I76" s="178">
        <v>1.7048000000000001E-2</v>
      </c>
      <c r="J76" s="181">
        <v>86520.4</v>
      </c>
      <c r="K76" s="182">
        <v>1475</v>
      </c>
      <c r="L76" s="5">
        <v>16.420000000000002</v>
      </c>
    </row>
    <row r="77" spans="1:12">
      <c r="A77">
        <v>69</v>
      </c>
      <c r="B77" s="175">
        <v>2.9116E-2</v>
      </c>
      <c r="C77" s="176">
        <v>2.8698000000000001E-2</v>
      </c>
      <c r="D77" s="179">
        <v>75927.7</v>
      </c>
      <c r="E77" s="180">
        <v>2179</v>
      </c>
      <c r="F77" s="5">
        <v>12.81</v>
      </c>
      <c r="G77" t="s">
        <v>19</v>
      </c>
      <c r="H77" s="177">
        <v>1.7325E-2</v>
      </c>
      <c r="I77" s="178">
        <v>1.7176E-2</v>
      </c>
      <c r="J77" s="181">
        <v>85045.4</v>
      </c>
      <c r="K77" s="182">
        <v>1460.8</v>
      </c>
      <c r="L77" s="5">
        <v>15.69</v>
      </c>
    </row>
    <row r="78" spans="1:12">
      <c r="A78">
        <v>70</v>
      </c>
      <c r="B78" s="175">
        <v>3.2649999999999998E-2</v>
      </c>
      <c r="C78" s="176">
        <v>3.2126000000000002E-2</v>
      </c>
      <c r="D78" s="179">
        <v>73748.7</v>
      </c>
      <c r="E78" s="180">
        <v>2369.1999999999998</v>
      </c>
      <c r="F78" s="5">
        <v>12.17</v>
      </c>
      <c r="G78" t="s">
        <v>19</v>
      </c>
      <c r="H78" s="177">
        <v>2.0390999999999999E-2</v>
      </c>
      <c r="I78" s="178">
        <v>2.0185000000000002E-2</v>
      </c>
      <c r="J78" s="181">
        <v>83584.600000000006</v>
      </c>
      <c r="K78" s="182">
        <v>1687.1</v>
      </c>
      <c r="L78" s="5">
        <v>14.96</v>
      </c>
    </row>
    <row r="79" spans="1:12">
      <c r="A79">
        <v>71</v>
      </c>
      <c r="B79" s="175">
        <v>3.4138000000000002E-2</v>
      </c>
      <c r="C79" s="176">
        <v>3.3564999999999998E-2</v>
      </c>
      <c r="D79" s="179">
        <v>71379.5</v>
      </c>
      <c r="E79" s="180">
        <v>2395.9</v>
      </c>
      <c r="F79" s="5">
        <v>11.56</v>
      </c>
      <c r="G79" t="s">
        <v>19</v>
      </c>
      <c r="H79" s="177">
        <v>1.9404999999999999E-2</v>
      </c>
      <c r="I79" s="178">
        <v>1.9217999999999999E-2</v>
      </c>
      <c r="J79" s="181">
        <v>81897.5</v>
      </c>
      <c r="K79" s="182">
        <v>1573.9</v>
      </c>
      <c r="L79" s="5">
        <v>14.26</v>
      </c>
    </row>
    <row r="80" spans="1:12">
      <c r="A80">
        <v>72</v>
      </c>
      <c r="B80" s="175">
        <v>3.7081999999999997E-2</v>
      </c>
      <c r="C80" s="176">
        <v>3.6407000000000002E-2</v>
      </c>
      <c r="D80" s="179">
        <v>68983.7</v>
      </c>
      <c r="E80" s="180">
        <v>2511.5</v>
      </c>
      <c r="F80" s="5">
        <v>10.95</v>
      </c>
      <c r="G80" t="s">
        <v>19</v>
      </c>
      <c r="H80" s="177">
        <v>2.5201999999999999E-2</v>
      </c>
      <c r="I80" s="178">
        <v>2.4889000000000001E-2</v>
      </c>
      <c r="J80" s="181">
        <v>80323.600000000006</v>
      </c>
      <c r="K80" s="182">
        <v>1999.1</v>
      </c>
      <c r="L80" s="5">
        <v>13.53</v>
      </c>
    </row>
    <row r="81" spans="1:12">
      <c r="A81">
        <v>73</v>
      </c>
      <c r="B81" s="175">
        <v>4.4311000000000003E-2</v>
      </c>
      <c r="C81" s="176">
        <v>4.335E-2</v>
      </c>
      <c r="D81" s="179">
        <v>66472.2</v>
      </c>
      <c r="E81" s="180">
        <v>2881.6</v>
      </c>
      <c r="F81" s="5">
        <v>10.34</v>
      </c>
      <c r="G81" t="s">
        <v>19</v>
      </c>
      <c r="H81" s="177">
        <v>2.7487999999999999E-2</v>
      </c>
      <c r="I81" s="178">
        <v>2.7115E-2</v>
      </c>
      <c r="J81" s="181">
        <v>78324.399999999994</v>
      </c>
      <c r="K81" s="182">
        <v>2123.8000000000002</v>
      </c>
      <c r="L81" s="5">
        <v>12.86</v>
      </c>
    </row>
    <row r="82" spans="1:12">
      <c r="A82">
        <v>74</v>
      </c>
      <c r="B82" s="175">
        <v>4.7454999999999997E-2</v>
      </c>
      <c r="C82" s="176">
        <v>4.6355E-2</v>
      </c>
      <c r="D82" s="179">
        <v>63590.6</v>
      </c>
      <c r="E82" s="180">
        <v>2947.7</v>
      </c>
      <c r="F82" s="5">
        <v>9.7899999999999991</v>
      </c>
      <c r="G82" t="s">
        <v>19</v>
      </c>
      <c r="H82" s="177">
        <v>2.9319000000000001E-2</v>
      </c>
      <c r="I82" s="178">
        <v>2.8895000000000001E-2</v>
      </c>
      <c r="J82" s="181">
        <v>76200.600000000006</v>
      </c>
      <c r="K82" s="182">
        <v>2201.8000000000002</v>
      </c>
      <c r="L82" s="5">
        <v>12.2</v>
      </c>
    </row>
    <row r="83" spans="1:12">
      <c r="A83">
        <v>75</v>
      </c>
      <c r="B83" s="175">
        <v>5.6551999999999998E-2</v>
      </c>
      <c r="C83" s="176">
        <v>5.4996999999999997E-2</v>
      </c>
      <c r="D83" s="179">
        <v>60642.9</v>
      </c>
      <c r="E83" s="180">
        <v>3335.2</v>
      </c>
      <c r="F83" s="5">
        <v>9.24</v>
      </c>
      <c r="G83" t="s">
        <v>19</v>
      </c>
      <c r="H83" s="177">
        <v>2.8542999999999999E-2</v>
      </c>
      <c r="I83" s="178">
        <v>2.8142E-2</v>
      </c>
      <c r="J83" s="181">
        <v>73998.8</v>
      </c>
      <c r="K83" s="182">
        <v>2082.5</v>
      </c>
      <c r="L83" s="5">
        <v>11.55</v>
      </c>
    </row>
    <row r="84" spans="1:12">
      <c r="A84">
        <v>76</v>
      </c>
      <c r="B84" s="175">
        <v>4.9223999999999997E-2</v>
      </c>
      <c r="C84" s="176">
        <v>4.8042000000000001E-2</v>
      </c>
      <c r="D84" s="179">
        <v>57307.7</v>
      </c>
      <c r="E84" s="180">
        <v>2753.2</v>
      </c>
      <c r="F84" s="5">
        <v>8.75</v>
      </c>
      <c r="G84" t="s">
        <v>19</v>
      </c>
      <c r="H84" s="177">
        <v>3.1986000000000001E-2</v>
      </c>
      <c r="I84" s="178">
        <v>3.1482999999999997E-2</v>
      </c>
      <c r="J84" s="181">
        <v>71916.399999999994</v>
      </c>
      <c r="K84" s="182">
        <v>2264.1</v>
      </c>
      <c r="L84" s="5">
        <v>10.87</v>
      </c>
    </row>
    <row r="85" spans="1:12">
      <c r="A85">
        <v>77</v>
      </c>
      <c r="B85" s="175">
        <v>6.6338999999999995E-2</v>
      </c>
      <c r="C85" s="176">
        <v>6.4209000000000002E-2</v>
      </c>
      <c r="D85" s="179">
        <v>54554.6</v>
      </c>
      <c r="E85" s="180">
        <v>3502.9</v>
      </c>
      <c r="F85" s="5">
        <v>8.16</v>
      </c>
      <c r="G85" t="s">
        <v>19</v>
      </c>
      <c r="H85" s="177">
        <v>3.9114000000000003E-2</v>
      </c>
      <c r="I85" s="178">
        <v>3.8364000000000002E-2</v>
      </c>
      <c r="J85" s="181">
        <v>69652.2</v>
      </c>
      <c r="K85" s="182">
        <v>2672.1</v>
      </c>
      <c r="L85" s="5">
        <v>10.210000000000001</v>
      </c>
    </row>
    <row r="86" spans="1:12">
      <c r="A86">
        <v>78</v>
      </c>
      <c r="B86" s="175">
        <v>7.2908000000000001E-2</v>
      </c>
      <c r="C86" s="176">
        <v>7.0343000000000003E-2</v>
      </c>
      <c r="D86" s="179">
        <v>51051.7</v>
      </c>
      <c r="E86" s="180">
        <v>3591.1</v>
      </c>
      <c r="F86" s="5">
        <v>7.69</v>
      </c>
      <c r="G86" t="s">
        <v>19</v>
      </c>
      <c r="H86" s="177">
        <v>4.2342999999999999E-2</v>
      </c>
      <c r="I86" s="178">
        <v>4.1466000000000003E-2</v>
      </c>
      <c r="J86" s="181">
        <v>66980.100000000006</v>
      </c>
      <c r="K86" s="182">
        <v>2777.4</v>
      </c>
      <c r="L86" s="5">
        <v>9.6</v>
      </c>
    </row>
    <row r="87" spans="1:12">
      <c r="A87">
        <v>79</v>
      </c>
      <c r="B87" s="175">
        <v>7.9669000000000004E-2</v>
      </c>
      <c r="C87" s="176">
        <v>7.6617000000000005E-2</v>
      </c>
      <c r="D87" s="179">
        <v>47460.5</v>
      </c>
      <c r="E87" s="180">
        <v>3636.3</v>
      </c>
      <c r="F87" s="5">
        <v>7.23</v>
      </c>
      <c r="G87" t="s">
        <v>19</v>
      </c>
      <c r="H87" s="177">
        <v>4.5559000000000002E-2</v>
      </c>
      <c r="I87" s="178">
        <v>4.4545000000000001E-2</v>
      </c>
      <c r="J87" s="181">
        <v>64202.7</v>
      </c>
      <c r="K87" s="182">
        <v>2859.9</v>
      </c>
      <c r="L87" s="5">
        <v>8.99</v>
      </c>
    </row>
    <row r="88" spans="1:12">
      <c r="A88">
        <v>80</v>
      </c>
      <c r="B88" s="175">
        <v>9.5029000000000002E-2</v>
      </c>
      <c r="C88" s="176">
        <v>9.0717999999999993E-2</v>
      </c>
      <c r="D88" s="179">
        <v>43824.3</v>
      </c>
      <c r="E88" s="180">
        <v>3975.7</v>
      </c>
      <c r="F88" s="5">
        <v>6.79</v>
      </c>
      <c r="G88" t="s">
        <v>19</v>
      </c>
      <c r="H88" s="177">
        <v>5.9283000000000002E-2</v>
      </c>
      <c r="I88" s="178">
        <v>5.7576000000000002E-2</v>
      </c>
      <c r="J88" s="181">
        <v>61342.8</v>
      </c>
      <c r="K88" s="182">
        <v>3531.9</v>
      </c>
      <c r="L88" s="5">
        <v>8.39</v>
      </c>
    </row>
    <row r="89" spans="1:12">
      <c r="A89">
        <v>81</v>
      </c>
      <c r="B89" s="175">
        <v>9.2884999999999995E-2</v>
      </c>
      <c r="C89" s="176">
        <v>8.8761999999999994E-2</v>
      </c>
      <c r="D89" s="179">
        <v>39848.6</v>
      </c>
      <c r="E89" s="180">
        <v>3537.1</v>
      </c>
      <c r="F89" s="5">
        <v>6.42</v>
      </c>
      <c r="G89" t="s">
        <v>19</v>
      </c>
      <c r="H89" s="177">
        <v>6.4050999999999997E-2</v>
      </c>
      <c r="I89" s="178">
        <v>6.2063E-2</v>
      </c>
      <c r="J89" s="181">
        <v>57810.9</v>
      </c>
      <c r="K89" s="182">
        <v>3587.9</v>
      </c>
      <c r="L89" s="5">
        <v>7.87</v>
      </c>
    </row>
    <row r="90" spans="1:12">
      <c r="A90">
        <v>82</v>
      </c>
      <c r="B90" s="175">
        <v>0.100926</v>
      </c>
      <c r="C90" s="176">
        <v>9.6077999999999997E-2</v>
      </c>
      <c r="D90" s="179">
        <v>36311.5</v>
      </c>
      <c r="E90" s="180">
        <v>3488.7</v>
      </c>
      <c r="F90" s="5">
        <v>5.99</v>
      </c>
      <c r="G90" t="s">
        <v>19</v>
      </c>
      <c r="H90" s="177">
        <v>7.4519000000000002E-2</v>
      </c>
      <c r="I90" s="178">
        <v>7.1842000000000003E-2</v>
      </c>
      <c r="J90" s="181">
        <v>54223</v>
      </c>
      <c r="K90" s="182">
        <v>3895.5</v>
      </c>
      <c r="L90" s="5">
        <v>7.35</v>
      </c>
    </row>
    <row r="91" spans="1:12">
      <c r="A91">
        <v>83</v>
      </c>
      <c r="B91" s="175">
        <v>0.109685</v>
      </c>
      <c r="C91" s="176">
        <v>0.103982</v>
      </c>
      <c r="D91" s="179">
        <v>32822.800000000003</v>
      </c>
      <c r="E91" s="180">
        <v>3413</v>
      </c>
      <c r="F91" s="5">
        <v>5.58</v>
      </c>
      <c r="G91" t="s">
        <v>19</v>
      </c>
      <c r="H91" s="177">
        <v>8.0139000000000002E-2</v>
      </c>
      <c r="I91" s="178">
        <v>7.7051999999999995E-2</v>
      </c>
      <c r="J91" s="181">
        <v>50327.5</v>
      </c>
      <c r="K91" s="182">
        <v>3877.8</v>
      </c>
      <c r="L91" s="5">
        <v>6.89</v>
      </c>
    </row>
    <row r="92" spans="1:12">
      <c r="A92">
        <v>84</v>
      </c>
      <c r="B92" s="175">
        <v>0.153951</v>
      </c>
      <c r="C92" s="176">
        <v>0.14294799999999999</v>
      </c>
      <c r="D92" s="179">
        <v>29409.8</v>
      </c>
      <c r="E92" s="180">
        <v>4204.1000000000004</v>
      </c>
      <c r="F92" s="5">
        <v>5.17</v>
      </c>
      <c r="G92" t="s">
        <v>19</v>
      </c>
      <c r="H92" s="177">
        <v>8.3586999999999995E-2</v>
      </c>
      <c r="I92" s="178">
        <v>8.0234E-2</v>
      </c>
      <c r="J92" s="181">
        <v>46449.7</v>
      </c>
      <c r="K92" s="182">
        <v>3726.8</v>
      </c>
      <c r="L92" s="5">
        <v>6.42</v>
      </c>
    </row>
    <row r="93" spans="1:12">
      <c r="A93">
        <v>85</v>
      </c>
      <c r="B93" s="175">
        <v>0.14723900000000001</v>
      </c>
      <c r="C93" s="176">
        <v>0.13714299999999999</v>
      </c>
      <c r="D93" s="179">
        <v>25205.8</v>
      </c>
      <c r="E93" s="180">
        <v>3456.8</v>
      </c>
      <c r="F93" s="5">
        <v>4.9400000000000004</v>
      </c>
      <c r="G93" t="s">
        <v>19</v>
      </c>
      <c r="H93" s="177">
        <v>0.110835</v>
      </c>
      <c r="I93" s="178">
        <v>0.105015</v>
      </c>
      <c r="J93" s="181">
        <v>42722.8</v>
      </c>
      <c r="K93" s="182">
        <v>4486.5</v>
      </c>
      <c r="L93" s="5">
        <v>5.93</v>
      </c>
    </row>
    <row r="94" spans="1:12">
      <c r="A94">
        <v>86</v>
      </c>
      <c r="B94" s="175">
        <v>0.156167</v>
      </c>
      <c r="C94" s="176">
        <v>0.14485600000000001</v>
      </c>
      <c r="D94" s="179">
        <v>21749</v>
      </c>
      <c r="E94" s="180">
        <v>3150.5</v>
      </c>
      <c r="F94" s="5">
        <v>4.6500000000000004</v>
      </c>
      <c r="G94" t="s">
        <v>19</v>
      </c>
      <c r="H94" s="177">
        <v>0.103267</v>
      </c>
      <c r="I94" s="178">
        <v>9.8197000000000007E-2</v>
      </c>
      <c r="J94" s="181">
        <v>38236.300000000003</v>
      </c>
      <c r="K94" s="182">
        <v>3754.7</v>
      </c>
      <c r="L94" s="5">
        <v>5.57</v>
      </c>
    </row>
    <row r="95" spans="1:12">
      <c r="A95">
        <v>87</v>
      </c>
      <c r="B95" s="175">
        <v>0.16350200000000001</v>
      </c>
      <c r="C95" s="176">
        <v>0.151146</v>
      </c>
      <c r="D95" s="179">
        <v>18598.5</v>
      </c>
      <c r="E95" s="180">
        <v>2811.1</v>
      </c>
      <c r="F95" s="5">
        <v>4.3499999999999996</v>
      </c>
      <c r="G95" t="s">
        <v>19</v>
      </c>
      <c r="H95" s="177">
        <v>0.121212</v>
      </c>
      <c r="I95" s="178">
        <v>0.114286</v>
      </c>
      <c r="J95" s="181">
        <v>34481.599999999999</v>
      </c>
      <c r="K95" s="182">
        <v>3940.8</v>
      </c>
      <c r="L95" s="5">
        <v>5.12</v>
      </c>
    </row>
    <row r="96" spans="1:12">
      <c r="A96">
        <v>88</v>
      </c>
      <c r="B96" s="175">
        <v>0.185139</v>
      </c>
      <c r="C96" s="176">
        <v>0.16945199999999999</v>
      </c>
      <c r="D96" s="179">
        <v>15787.4</v>
      </c>
      <c r="E96" s="180">
        <v>2675.2</v>
      </c>
      <c r="F96" s="5">
        <v>4.04</v>
      </c>
      <c r="G96" t="s">
        <v>19</v>
      </c>
      <c r="H96" s="177">
        <v>0.14385999999999999</v>
      </c>
      <c r="I96" s="178">
        <v>0.13420599999999999</v>
      </c>
      <c r="J96" s="181">
        <v>30540.9</v>
      </c>
      <c r="K96" s="182">
        <v>4098.8</v>
      </c>
      <c r="L96" s="5">
        <v>4.72</v>
      </c>
    </row>
    <row r="97" spans="1:12">
      <c r="A97">
        <v>89</v>
      </c>
      <c r="B97" s="175">
        <v>0.22742499999999999</v>
      </c>
      <c r="C97" s="176">
        <v>0.204204</v>
      </c>
      <c r="D97" s="179">
        <v>13112.2</v>
      </c>
      <c r="E97" s="180">
        <v>2677.6</v>
      </c>
      <c r="F97" s="5">
        <v>3.76</v>
      </c>
      <c r="G97" t="s">
        <v>19</v>
      </c>
      <c r="H97" s="177">
        <v>0.15929199999999999</v>
      </c>
      <c r="I97" s="178">
        <v>0.14754100000000001</v>
      </c>
      <c r="J97" s="181">
        <v>26442.1</v>
      </c>
      <c r="K97" s="182">
        <v>3901.3</v>
      </c>
      <c r="L97" s="5">
        <v>4.38</v>
      </c>
    </row>
    <row r="98" spans="1:12">
      <c r="A98">
        <v>90</v>
      </c>
      <c r="B98" s="175">
        <v>0.24886900000000001</v>
      </c>
      <c r="C98" s="176">
        <v>0.221328</v>
      </c>
      <c r="D98" s="179">
        <v>10434.6</v>
      </c>
      <c r="E98" s="180">
        <v>2309.5</v>
      </c>
      <c r="F98" s="5">
        <v>3.6</v>
      </c>
      <c r="G98" t="s">
        <v>19</v>
      </c>
      <c r="H98" s="177">
        <v>0.17975099999999999</v>
      </c>
      <c r="I98" s="178">
        <v>0.16492799999999999</v>
      </c>
      <c r="J98" s="181">
        <v>22540.799999999999</v>
      </c>
      <c r="K98" s="182">
        <v>3717.6</v>
      </c>
      <c r="L98" s="5">
        <v>4.05</v>
      </c>
    </row>
    <row r="99" spans="1:12">
      <c r="A99">
        <v>91</v>
      </c>
      <c r="B99" s="175">
        <v>0.23188400000000001</v>
      </c>
      <c r="C99" s="176">
        <v>0.207792</v>
      </c>
      <c r="D99" s="179">
        <v>8125.2</v>
      </c>
      <c r="E99" s="180">
        <v>1688.3</v>
      </c>
      <c r="F99" s="5">
        <v>3.48</v>
      </c>
      <c r="G99" t="s">
        <v>19</v>
      </c>
      <c r="H99" s="177">
        <v>0.20894199999999999</v>
      </c>
      <c r="I99" s="178">
        <v>0.18917800000000001</v>
      </c>
      <c r="J99" s="181">
        <v>18823.2</v>
      </c>
      <c r="K99" s="182">
        <v>3560.9</v>
      </c>
      <c r="L99" s="5">
        <v>3.75</v>
      </c>
    </row>
    <row r="100" spans="1:12">
      <c r="A100">
        <v>92</v>
      </c>
      <c r="B100" s="175">
        <v>0.23308300000000001</v>
      </c>
      <c r="C100" s="176">
        <v>0.208754</v>
      </c>
      <c r="D100" s="179">
        <v>6436.8</v>
      </c>
      <c r="E100" s="180">
        <v>1343.7</v>
      </c>
      <c r="F100" s="5">
        <v>3.26</v>
      </c>
      <c r="G100" t="s">
        <v>19</v>
      </c>
      <c r="H100" s="177">
        <v>0.208868</v>
      </c>
      <c r="I100" s="178">
        <v>0.18911800000000001</v>
      </c>
      <c r="J100" s="181">
        <v>15262.3</v>
      </c>
      <c r="K100" s="182">
        <v>2886.4</v>
      </c>
      <c r="L100" s="5">
        <v>3.5</v>
      </c>
    </row>
    <row r="101" spans="1:12">
      <c r="A101">
        <v>93</v>
      </c>
      <c r="B101" s="175">
        <v>0.226131</v>
      </c>
      <c r="C101" s="176">
        <v>0.20316000000000001</v>
      </c>
      <c r="D101" s="179">
        <v>5093.1000000000004</v>
      </c>
      <c r="E101" s="180">
        <v>1034.7</v>
      </c>
      <c r="F101" s="5">
        <v>2.99</v>
      </c>
      <c r="G101" t="s">
        <v>19</v>
      </c>
      <c r="H101" s="177">
        <v>0.23971600000000001</v>
      </c>
      <c r="I101" s="178">
        <v>0.21406</v>
      </c>
      <c r="J101" s="181">
        <v>12375.9</v>
      </c>
      <c r="K101" s="182">
        <v>2649.2</v>
      </c>
      <c r="L101" s="5">
        <v>3.2</v>
      </c>
    </row>
    <row r="102" spans="1:12">
      <c r="A102">
        <v>94</v>
      </c>
      <c r="B102" s="175">
        <v>0.258741</v>
      </c>
      <c r="C102" s="176">
        <v>0.229102</v>
      </c>
      <c r="D102" s="179">
        <v>4058.4</v>
      </c>
      <c r="E102" s="180">
        <v>929.8</v>
      </c>
      <c r="F102" s="5">
        <v>2.63</v>
      </c>
      <c r="G102" t="s">
        <v>19</v>
      </c>
      <c r="H102" s="177">
        <v>0.25576900000000002</v>
      </c>
      <c r="I102" s="178">
        <v>0.226769</v>
      </c>
      <c r="J102" s="181">
        <v>9726.7000000000007</v>
      </c>
      <c r="K102" s="182">
        <v>2205.6999999999998</v>
      </c>
      <c r="L102" s="5">
        <v>2.94</v>
      </c>
    </row>
    <row r="103" spans="1:12">
      <c r="A103">
        <v>95</v>
      </c>
      <c r="B103" s="175">
        <v>0.352941</v>
      </c>
      <c r="C103" s="176">
        <v>0.3</v>
      </c>
      <c r="D103" s="179">
        <v>3128.6</v>
      </c>
      <c r="E103" s="180">
        <v>938.6</v>
      </c>
      <c r="F103" s="5">
        <v>2.2599999999999998</v>
      </c>
      <c r="G103" t="s">
        <v>19</v>
      </c>
      <c r="H103" s="177">
        <v>0.30851099999999998</v>
      </c>
      <c r="I103" s="178">
        <v>0.26728099999999999</v>
      </c>
      <c r="J103" s="181">
        <v>7521</v>
      </c>
      <c r="K103" s="182">
        <v>2010.2</v>
      </c>
      <c r="L103" s="5">
        <v>2.66</v>
      </c>
    </row>
    <row r="104" spans="1:12">
      <c r="A104">
        <v>96</v>
      </c>
      <c r="B104" s="175">
        <v>0.49180299999999999</v>
      </c>
      <c r="C104" s="176">
        <v>0.394737</v>
      </c>
      <c r="D104" s="179">
        <v>2190</v>
      </c>
      <c r="E104" s="180">
        <v>864.5</v>
      </c>
      <c r="F104" s="5">
        <v>2.02</v>
      </c>
      <c r="G104" t="s">
        <v>19</v>
      </c>
      <c r="H104" s="177">
        <v>0.35039399999999998</v>
      </c>
      <c r="I104" s="178">
        <v>0.29815700000000001</v>
      </c>
      <c r="J104" s="181">
        <v>5510.8</v>
      </c>
      <c r="K104" s="182">
        <v>1643.1</v>
      </c>
      <c r="L104" s="5">
        <v>2.44</v>
      </c>
    </row>
    <row r="105" spans="1:12">
      <c r="A105">
        <v>97</v>
      </c>
      <c r="B105" s="175">
        <v>0.55555600000000005</v>
      </c>
      <c r="C105" s="176">
        <v>0.43478299999999998</v>
      </c>
      <c r="D105" s="179">
        <v>1325.5</v>
      </c>
      <c r="E105" s="180">
        <v>576.29999999999995</v>
      </c>
      <c r="F105" s="5">
        <v>2.0099999999999998</v>
      </c>
      <c r="G105" t="s">
        <v>19</v>
      </c>
      <c r="H105" s="177">
        <v>0.396341</v>
      </c>
      <c r="I105" s="178">
        <v>0.330789</v>
      </c>
      <c r="J105" s="181">
        <v>3867.7</v>
      </c>
      <c r="K105" s="182">
        <v>1279.4000000000001</v>
      </c>
      <c r="L105" s="5">
        <v>2.27</v>
      </c>
    </row>
    <row r="106" spans="1:12">
      <c r="A106">
        <v>98</v>
      </c>
      <c r="B106" s="175">
        <v>0.4375</v>
      </c>
      <c r="C106" s="176">
        <v>0.35897400000000002</v>
      </c>
      <c r="D106" s="179">
        <v>749.2</v>
      </c>
      <c r="E106" s="180">
        <v>268.89999999999998</v>
      </c>
      <c r="F106" s="5">
        <v>2.17</v>
      </c>
      <c r="G106" t="s">
        <v>19</v>
      </c>
      <c r="H106" s="177">
        <v>0.42718400000000001</v>
      </c>
      <c r="I106" s="178">
        <v>0.35199999999999998</v>
      </c>
      <c r="J106" s="181">
        <v>2588.3000000000002</v>
      </c>
      <c r="K106" s="182">
        <v>911.1</v>
      </c>
      <c r="L106" s="5">
        <v>2.15</v>
      </c>
    </row>
    <row r="107" spans="1:12">
      <c r="A107">
        <v>99</v>
      </c>
      <c r="B107" s="175">
        <v>0.44444400000000001</v>
      </c>
      <c r="C107" s="176">
        <v>0.36363600000000001</v>
      </c>
      <c r="D107" s="179">
        <v>480.3</v>
      </c>
      <c r="E107" s="180">
        <v>174.6</v>
      </c>
      <c r="F107" s="5">
        <v>2.1</v>
      </c>
      <c r="G107" t="s">
        <v>19</v>
      </c>
      <c r="H107" s="177">
        <v>0.34210499999999999</v>
      </c>
      <c r="I107" s="178">
        <v>0.29213499999999998</v>
      </c>
      <c r="J107" s="181">
        <v>1677.2</v>
      </c>
      <c r="K107" s="182">
        <v>490</v>
      </c>
      <c r="L107" s="5">
        <v>2.04</v>
      </c>
    </row>
    <row r="108" spans="1:12">
      <c r="A108">
        <v>100</v>
      </c>
      <c r="B108" s="175">
        <v>0.5</v>
      </c>
      <c r="C108" s="176">
        <v>0.4</v>
      </c>
      <c r="D108" s="179">
        <v>305.60000000000002</v>
      </c>
      <c r="E108" s="180">
        <v>122.2</v>
      </c>
      <c r="F108" s="5">
        <v>2.02</v>
      </c>
      <c r="G108" t="s">
        <v>19</v>
      </c>
      <c r="H108" s="177">
        <v>0.480769</v>
      </c>
      <c r="I108" s="178">
        <v>0.38759700000000002</v>
      </c>
      <c r="J108" s="181">
        <v>1187.2</v>
      </c>
      <c r="K108" s="182">
        <v>460.2</v>
      </c>
      <c r="L108" s="5">
        <v>1.68</v>
      </c>
    </row>
  </sheetData>
  <mergeCells count="3">
    <mergeCell ref="K1:L1"/>
    <mergeCell ref="B6:F6"/>
    <mergeCell ref="H6:L6"/>
  </mergeCells>
  <pageMargins left="0.7" right="0.7" top="0.75" bottom="0.75" header="0.3" footer="0.3"/>
  <pageSetup paperSize="9"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108"/>
  <sheetViews>
    <sheetView workbookViewId="0"/>
  </sheetViews>
  <sheetFormatPr defaultRowHeight="12.5"/>
  <sheetData>
    <row r="1" spans="1:12" ht="13">
      <c r="A1" s="3" t="s">
        <v>7</v>
      </c>
      <c r="B1" s="3"/>
      <c r="C1" s="3"/>
      <c r="D1" s="3"/>
      <c r="E1" s="3"/>
      <c r="F1" s="3"/>
      <c r="G1" s="3"/>
      <c r="H1" s="3"/>
      <c r="I1" s="3"/>
      <c r="J1" s="3"/>
      <c r="K1" s="355" t="str">
        <f>HYPERLINK("#'Contents'!A1", "Back to contents")</f>
        <v>Back to contents</v>
      </c>
      <c r="L1" s="35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40</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56" t="s">
        <v>12</v>
      </c>
      <c r="C6" s="356"/>
      <c r="D6" s="356"/>
      <c r="E6" s="356"/>
      <c r="F6" s="356"/>
      <c r="H6" s="356" t="s">
        <v>13</v>
      </c>
      <c r="I6" s="356"/>
      <c r="J6" s="356"/>
      <c r="K6" s="356"/>
      <c r="L6" s="35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167">
        <v>5.4840000000000002E-3</v>
      </c>
      <c r="C8" s="168">
        <v>5.4689999999999999E-3</v>
      </c>
      <c r="D8" s="171">
        <v>100000</v>
      </c>
      <c r="E8" s="172">
        <v>546.9</v>
      </c>
      <c r="F8" s="5">
        <v>74.86</v>
      </c>
      <c r="G8" t="s">
        <v>19</v>
      </c>
      <c r="H8" s="169">
        <v>4.6169999999999996E-3</v>
      </c>
      <c r="I8" s="170">
        <v>4.607E-3</v>
      </c>
      <c r="J8" s="173">
        <v>100000</v>
      </c>
      <c r="K8" s="174">
        <v>460.7</v>
      </c>
      <c r="L8" s="5">
        <v>79.77</v>
      </c>
    </row>
    <row r="9" spans="1:12">
      <c r="A9">
        <v>1</v>
      </c>
      <c r="B9" s="167">
        <v>2.5300000000000002E-4</v>
      </c>
      <c r="C9" s="168">
        <v>2.5300000000000002E-4</v>
      </c>
      <c r="D9" s="171">
        <v>99453.1</v>
      </c>
      <c r="E9" s="172">
        <v>25.1</v>
      </c>
      <c r="F9" s="5">
        <v>74.27</v>
      </c>
      <c r="G9" t="s">
        <v>19</v>
      </c>
      <c r="H9" s="169">
        <v>6.1799999999999995E-4</v>
      </c>
      <c r="I9" s="170">
        <v>6.1799999999999995E-4</v>
      </c>
      <c r="J9" s="173">
        <v>99539.3</v>
      </c>
      <c r="K9" s="174">
        <v>61.5</v>
      </c>
      <c r="L9" s="5">
        <v>79.14</v>
      </c>
    </row>
    <row r="10" spans="1:12">
      <c r="A10">
        <v>2</v>
      </c>
      <c r="B10" s="167">
        <v>2.4699999999999999E-4</v>
      </c>
      <c r="C10" s="168">
        <v>2.4699999999999999E-4</v>
      </c>
      <c r="D10" s="171">
        <v>99428</v>
      </c>
      <c r="E10" s="172">
        <v>24.5</v>
      </c>
      <c r="F10" s="5">
        <v>73.290000000000006</v>
      </c>
      <c r="G10" t="s">
        <v>19</v>
      </c>
      <c r="H10" s="169">
        <v>8.7000000000000001E-5</v>
      </c>
      <c r="I10" s="170">
        <v>8.7000000000000001E-5</v>
      </c>
      <c r="J10" s="173">
        <v>99477.8</v>
      </c>
      <c r="K10" s="174">
        <v>8.6999999999999993</v>
      </c>
      <c r="L10" s="5">
        <v>78.19</v>
      </c>
    </row>
    <row r="11" spans="1:12">
      <c r="A11">
        <v>3</v>
      </c>
      <c r="B11" s="167">
        <v>4.0200000000000001E-4</v>
      </c>
      <c r="C11" s="168">
        <v>4.0200000000000001E-4</v>
      </c>
      <c r="D11" s="171">
        <v>99403.5</v>
      </c>
      <c r="E11" s="172">
        <v>39.9</v>
      </c>
      <c r="F11" s="5">
        <v>72.31</v>
      </c>
      <c r="G11" t="s">
        <v>19</v>
      </c>
      <c r="H11" s="169">
        <v>0</v>
      </c>
      <c r="I11" s="170">
        <v>0</v>
      </c>
      <c r="J11" s="173">
        <v>99469.2</v>
      </c>
      <c r="K11" s="174">
        <v>0</v>
      </c>
      <c r="L11" s="5">
        <v>77.19</v>
      </c>
    </row>
    <row r="12" spans="1:12">
      <c r="A12">
        <v>4</v>
      </c>
      <c r="B12" s="167">
        <v>8.1000000000000004E-5</v>
      </c>
      <c r="C12" s="168">
        <v>8.1000000000000004E-5</v>
      </c>
      <c r="D12" s="171">
        <v>99363.5</v>
      </c>
      <c r="E12" s="172">
        <v>8</v>
      </c>
      <c r="F12" s="5">
        <v>71.34</v>
      </c>
      <c r="G12" t="s">
        <v>19</v>
      </c>
      <c r="H12" s="169">
        <v>2.61E-4</v>
      </c>
      <c r="I12" s="170">
        <v>2.5999999999999998E-4</v>
      </c>
      <c r="J12" s="173">
        <v>99469.2</v>
      </c>
      <c r="K12" s="174">
        <v>25.9</v>
      </c>
      <c r="L12" s="5">
        <v>76.19</v>
      </c>
    </row>
    <row r="13" spans="1:12">
      <c r="A13">
        <v>5</v>
      </c>
      <c r="B13" s="167">
        <v>2.42E-4</v>
      </c>
      <c r="C13" s="168">
        <v>2.42E-4</v>
      </c>
      <c r="D13" s="171">
        <v>99355.5</v>
      </c>
      <c r="E13" s="172">
        <v>24</v>
      </c>
      <c r="F13" s="5">
        <v>70.34</v>
      </c>
      <c r="G13" t="s">
        <v>19</v>
      </c>
      <c r="H13" s="169">
        <v>3.4200000000000002E-4</v>
      </c>
      <c r="I13" s="170">
        <v>3.4200000000000002E-4</v>
      </c>
      <c r="J13" s="173">
        <v>99443.199999999997</v>
      </c>
      <c r="K13" s="174">
        <v>34</v>
      </c>
      <c r="L13" s="5">
        <v>75.209999999999994</v>
      </c>
    </row>
    <row r="14" spans="1:12">
      <c r="A14">
        <v>6</v>
      </c>
      <c r="B14" s="167">
        <v>0</v>
      </c>
      <c r="C14" s="168">
        <v>0</v>
      </c>
      <c r="D14" s="171">
        <v>99331.5</v>
      </c>
      <c r="E14" s="172">
        <v>0</v>
      </c>
      <c r="F14" s="5">
        <v>69.36</v>
      </c>
      <c r="G14" t="s">
        <v>19</v>
      </c>
      <c r="H14" s="169">
        <v>2.5000000000000001E-4</v>
      </c>
      <c r="I14" s="170">
        <v>2.5000000000000001E-4</v>
      </c>
      <c r="J14" s="173">
        <v>99409.3</v>
      </c>
      <c r="K14" s="174">
        <v>24.9</v>
      </c>
      <c r="L14" s="5">
        <v>74.239999999999995</v>
      </c>
    </row>
    <row r="15" spans="1:12">
      <c r="A15">
        <v>7</v>
      </c>
      <c r="B15" s="167">
        <v>2.3699999999999999E-4</v>
      </c>
      <c r="C15" s="168">
        <v>2.3699999999999999E-4</v>
      </c>
      <c r="D15" s="171">
        <v>99331.5</v>
      </c>
      <c r="E15" s="172">
        <v>23.6</v>
      </c>
      <c r="F15" s="5">
        <v>68.36</v>
      </c>
      <c r="G15" t="s">
        <v>19</v>
      </c>
      <c r="H15" s="169">
        <v>8.2000000000000001E-5</v>
      </c>
      <c r="I15" s="170">
        <v>8.2000000000000001E-5</v>
      </c>
      <c r="J15" s="173">
        <v>99384.4</v>
      </c>
      <c r="K15" s="174">
        <v>8.1</v>
      </c>
      <c r="L15" s="5">
        <v>73.260000000000005</v>
      </c>
    </row>
    <row r="16" spans="1:12">
      <c r="A16">
        <v>8</v>
      </c>
      <c r="B16" s="167">
        <v>1.5200000000000001E-4</v>
      </c>
      <c r="C16" s="168">
        <v>1.5200000000000001E-4</v>
      </c>
      <c r="D16" s="171">
        <v>99307.9</v>
      </c>
      <c r="E16" s="172">
        <v>15.1</v>
      </c>
      <c r="F16" s="5">
        <v>67.37</v>
      </c>
      <c r="G16" t="s">
        <v>19</v>
      </c>
      <c r="H16" s="169">
        <v>8.0000000000000007E-5</v>
      </c>
      <c r="I16" s="170">
        <v>8.0000000000000007E-5</v>
      </c>
      <c r="J16" s="173">
        <v>99376.3</v>
      </c>
      <c r="K16" s="174">
        <v>8</v>
      </c>
      <c r="L16" s="5">
        <v>72.260000000000005</v>
      </c>
    </row>
    <row r="17" spans="1:12">
      <c r="A17">
        <v>9</v>
      </c>
      <c r="B17" s="167">
        <v>2.9799999999999998E-4</v>
      </c>
      <c r="C17" s="168">
        <v>2.9799999999999998E-4</v>
      </c>
      <c r="D17" s="171">
        <v>99292.800000000003</v>
      </c>
      <c r="E17" s="172">
        <v>29.6</v>
      </c>
      <c r="F17" s="5">
        <v>66.39</v>
      </c>
      <c r="G17" t="s">
        <v>19</v>
      </c>
      <c r="H17" s="169">
        <v>1.5699999999999999E-4</v>
      </c>
      <c r="I17" s="170">
        <v>1.5699999999999999E-4</v>
      </c>
      <c r="J17" s="173">
        <v>99368.3</v>
      </c>
      <c r="K17" s="174">
        <v>15.6</v>
      </c>
      <c r="L17" s="5">
        <v>71.27</v>
      </c>
    </row>
    <row r="18" spans="1:12">
      <c r="A18">
        <v>10</v>
      </c>
      <c r="B18" s="167">
        <v>7.4999999999999993E-5</v>
      </c>
      <c r="C18" s="168">
        <v>7.4999999999999993E-5</v>
      </c>
      <c r="D18" s="171">
        <v>99263.2</v>
      </c>
      <c r="E18" s="172">
        <v>7.4</v>
      </c>
      <c r="F18" s="5">
        <v>65.400000000000006</v>
      </c>
      <c r="G18" t="s">
        <v>19</v>
      </c>
      <c r="H18" s="169">
        <v>0</v>
      </c>
      <c r="I18" s="170">
        <v>0</v>
      </c>
      <c r="J18" s="173">
        <v>99352.7</v>
      </c>
      <c r="K18" s="174">
        <v>0</v>
      </c>
      <c r="L18" s="5">
        <v>70.28</v>
      </c>
    </row>
    <row r="19" spans="1:12">
      <c r="A19">
        <v>11</v>
      </c>
      <c r="B19" s="167">
        <v>2.9500000000000001E-4</v>
      </c>
      <c r="C19" s="168">
        <v>2.9500000000000001E-4</v>
      </c>
      <c r="D19" s="171">
        <v>99255.8</v>
      </c>
      <c r="E19" s="172">
        <v>29.3</v>
      </c>
      <c r="F19" s="5">
        <v>64.41</v>
      </c>
      <c r="G19" t="s">
        <v>19</v>
      </c>
      <c r="H19" s="169">
        <v>0</v>
      </c>
      <c r="I19" s="170">
        <v>0</v>
      </c>
      <c r="J19" s="173">
        <v>99352.7</v>
      </c>
      <c r="K19" s="174">
        <v>0</v>
      </c>
      <c r="L19" s="5">
        <v>69.28</v>
      </c>
    </row>
    <row r="20" spans="1:12">
      <c r="A20">
        <v>12</v>
      </c>
      <c r="B20" s="167">
        <v>4.35E-4</v>
      </c>
      <c r="C20" s="168">
        <v>4.35E-4</v>
      </c>
      <c r="D20" s="171">
        <v>99226.5</v>
      </c>
      <c r="E20" s="172">
        <v>43.2</v>
      </c>
      <c r="F20" s="5">
        <v>63.43</v>
      </c>
      <c r="G20" t="s">
        <v>19</v>
      </c>
      <c r="H20" s="169">
        <v>7.6000000000000004E-5</v>
      </c>
      <c r="I20" s="170">
        <v>7.6000000000000004E-5</v>
      </c>
      <c r="J20" s="173">
        <v>99352.7</v>
      </c>
      <c r="K20" s="174">
        <v>7.5</v>
      </c>
      <c r="L20" s="5">
        <v>68.28</v>
      </c>
    </row>
    <row r="21" spans="1:12">
      <c r="A21">
        <v>13</v>
      </c>
      <c r="B21" s="167">
        <v>7.2000000000000002E-5</v>
      </c>
      <c r="C21" s="168">
        <v>7.2000000000000002E-5</v>
      </c>
      <c r="D21" s="171">
        <v>99183.3</v>
      </c>
      <c r="E21" s="172">
        <v>7.1</v>
      </c>
      <c r="F21" s="5">
        <v>62.46</v>
      </c>
      <c r="G21" t="s">
        <v>19</v>
      </c>
      <c r="H21" s="169">
        <v>7.6000000000000004E-5</v>
      </c>
      <c r="I21" s="170">
        <v>7.6000000000000004E-5</v>
      </c>
      <c r="J21" s="173">
        <v>99345.2</v>
      </c>
      <c r="K21" s="174">
        <v>7.5</v>
      </c>
      <c r="L21" s="5">
        <v>67.28</v>
      </c>
    </row>
    <row r="22" spans="1:12">
      <c r="A22">
        <v>14</v>
      </c>
      <c r="B22" s="167">
        <v>1.44E-4</v>
      </c>
      <c r="C22" s="168">
        <v>1.44E-4</v>
      </c>
      <c r="D22" s="171">
        <v>99176.2</v>
      </c>
      <c r="E22" s="172">
        <v>14.3</v>
      </c>
      <c r="F22" s="5">
        <v>61.46</v>
      </c>
      <c r="G22" t="s">
        <v>19</v>
      </c>
      <c r="H22" s="169">
        <v>7.6000000000000004E-5</v>
      </c>
      <c r="I22" s="170">
        <v>7.6000000000000004E-5</v>
      </c>
      <c r="J22" s="173">
        <v>99337.7</v>
      </c>
      <c r="K22" s="174">
        <v>7.5</v>
      </c>
      <c r="L22" s="5">
        <v>66.290000000000006</v>
      </c>
    </row>
    <row r="23" spans="1:12">
      <c r="A23">
        <v>15</v>
      </c>
      <c r="B23" s="167">
        <v>5.7799999999999995E-4</v>
      </c>
      <c r="C23" s="168">
        <v>5.7799999999999995E-4</v>
      </c>
      <c r="D23" s="171">
        <v>99161.9</v>
      </c>
      <c r="E23" s="172">
        <v>57.3</v>
      </c>
      <c r="F23" s="5">
        <v>60.47</v>
      </c>
      <c r="G23" t="s">
        <v>19</v>
      </c>
      <c r="H23" s="169">
        <v>3.0200000000000002E-4</v>
      </c>
      <c r="I23" s="170">
        <v>3.0200000000000002E-4</v>
      </c>
      <c r="J23" s="173">
        <v>99330.1</v>
      </c>
      <c r="K23" s="174">
        <v>30</v>
      </c>
      <c r="L23" s="5">
        <v>65.290000000000006</v>
      </c>
    </row>
    <row r="24" spans="1:12">
      <c r="A24">
        <v>16</v>
      </c>
      <c r="B24" s="167">
        <v>7.4700000000000005E-4</v>
      </c>
      <c r="C24" s="168">
        <v>7.4700000000000005E-4</v>
      </c>
      <c r="D24" s="171">
        <v>99104.6</v>
      </c>
      <c r="E24" s="172">
        <v>74</v>
      </c>
      <c r="F24" s="5">
        <v>59.5</v>
      </c>
      <c r="G24" t="s">
        <v>19</v>
      </c>
      <c r="H24" s="169">
        <v>1.5300000000000001E-4</v>
      </c>
      <c r="I24" s="170">
        <v>1.5300000000000001E-4</v>
      </c>
      <c r="J24" s="173">
        <v>99300.1</v>
      </c>
      <c r="K24" s="174">
        <v>15.2</v>
      </c>
      <c r="L24" s="5">
        <v>64.31</v>
      </c>
    </row>
    <row r="25" spans="1:12">
      <c r="A25">
        <v>17</v>
      </c>
      <c r="B25" s="167">
        <v>8.7900000000000001E-4</v>
      </c>
      <c r="C25" s="168">
        <v>8.7900000000000001E-4</v>
      </c>
      <c r="D25" s="171">
        <v>99030.6</v>
      </c>
      <c r="E25" s="172">
        <v>87</v>
      </c>
      <c r="F25" s="5">
        <v>58.55</v>
      </c>
      <c r="G25" t="s">
        <v>19</v>
      </c>
      <c r="H25" s="169">
        <v>4.57E-4</v>
      </c>
      <c r="I25" s="170">
        <v>4.57E-4</v>
      </c>
      <c r="J25" s="173">
        <v>99284.9</v>
      </c>
      <c r="K25" s="174">
        <v>45.4</v>
      </c>
      <c r="L25" s="5">
        <v>63.32</v>
      </c>
    </row>
    <row r="26" spans="1:12">
      <c r="A26">
        <v>18</v>
      </c>
      <c r="B26" s="167">
        <v>9.8700000000000003E-4</v>
      </c>
      <c r="C26" s="168">
        <v>9.859999999999999E-4</v>
      </c>
      <c r="D26" s="171">
        <v>98943.6</v>
      </c>
      <c r="E26" s="172">
        <v>97.6</v>
      </c>
      <c r="F26" s="5">
        <v>57.6</v>
      </c>
      <c r="G26" t="s">
        <v>19</v>
      </c>
      <c r="H26" s="169">
        <v>2.4499999999999999E-4</v>
      </c>
      <c r="I26" s="170">
        <v>2.4499999999999999E-4</v>
      </c>
      <c r="J26" s="173">
        <v>99239.6</v>
      </c>
      <c r="K26" s="174">
        <v>24.3</v>
      </c>
      <c r="L26" s="5">
        <v>62.35</v>
      </c>
    </row>
    <row r="27" spans="1:12">
      <c r="A27">
        <v>19</v>
      </c>
      <c r="B27" s="167">
        <v>1.1069999999999999E-3</v>
      </c>
      <c r="C27" s="168">
        <v>1.106E-3</v>
      </c>
      <c r="D27" s="171">
        <v>98846</v>
      </c>
      <c r="E27" s="172">
        <v>109.4</v>
      </c>
      <c r="F27" s="5">
        <v>56.66</v>
      </c>
      <c r="G27" t="s">
        <v>19</v>
      </c>
      <c r="H27" s="169">
        <v>3.4900000000000003E-4</v>
      </c>
      <c r="I27" s="170">
        <v>3.4900000000000003E-4</v>
      </c>
      <c r="J27" s="173">
        <v>99215.3</v>
      </c>
      <c r="K27" s="174">
        <v>34.6</v>
      </c>
      <c r="L27" s="5">
        <v>61.37</v>
      </c>
    </row>
    <row r="28" spans="1:12">
      <c r="A28">
        <v>20</v>
      </c>
      <c r="B28" s="167">
        <v>1.722E-3</v>
      </c>
      <c r="C28" s="168">
        <v>1.72E-3</v>
      </c>
      <c r="D28" s="171">
        <v>98736.6</v>
      </c>
      <c r="E28" s="172">
        <v>169.8</v>
      </c>
      <c r="F28" s="5">
        <v>55.72</v>
      </c>
      <c r="G28" t="s">
        <v>19</v>
      </c>
      <c r="H28" s="169">
        <v>2.7E-4</v>
      </c>
      <c r="I28" s="170">
        <v>2.7E-4</v>
      </c>
      <c r="J28" s="173">
        <v>99180.6</v>
      </c>
      <c r="K28" s="174">
        <v>26.8</v>
      </c>
      <c r="L28" s="5">
        <v>60.39</v>
      </c>
    </row>
    <row r="29" spans="1:12">
      <c r="A29">
        <v>21</v>
      </c>
      <c r="B29" s="167">
        <v>1.554E-3</v>
      </c>
      <c r="C29" s="168">
        <v>1.552E-3</v>
      </c>
      <c r="D29" s="171">
        <v>98566.8</v>
      </c>
      <c r="E29" s="172">
        <v>153</v>
      </c>
      <c r="F29" s="5">
        <v>54.81</v>
      </c>
      <c r="G29" t="s">
        <v>19</v>
      </c>
      <c r="H29" s="169">
        <v>3.6600000000000001E-4</v>
      </c>
      <c r="I29" s="170">
        <v>3.6600000000000001E-4</v>
      </c>
      <c r="J29" s="173">
        <v>99153.9</v>
      </c>
      <c r="K29" s="174">
        <v>36.299999999999997</v>
      </c>
      <c r="L29" s="5">
        <v>59.4</v>
      </c>
    </row>
    <row r="30" spans="1:12">
      <c r="A30">
        <v>22</v>
      </c>
      <c r="B30" s="167">
        <v>1.2179999999999999E-3</v>
      </c>
      <c r="C30" s="168">
        <v>1.2179999999999999E-3</v>
      </c>
      <c r="D30" s="171">
        <v>98413.8</v>
      </c>
      <c r="E30" s="172">
        <v>119.8</v>
      </c>
      <c r="F30" s="5">
        <v>53.9</v>
      </c>
      <c r="G30" t="s">
        <v>19</v>
      </c>
      <c r="H30" s="169">
        <v>1.84E-4</v>
      </c>
      <c r="I30" s="170">
        <v>1.83E-4</v>
      </c>
      <c r="J30" s="173">
        <v>99117.6</v>
      </c>
      <c r="K30" s="174">
        <v>18.2</v>
      </c>
      <c r="L30" s="5">
        <v>58.43</v>
      </c>
    </row>
    <row r="31" spans="1:12">
      <c r="A31">
        <v>23</v>
      </c>
      <c r="B31" s="167">
        <v>7.5299999999999998E-4</v>
      </c>
      <c r="C31" s="168">
        <v>7.5299999999999998E-4</v>
      </c>
      <c r="D31" s="171">
        <v>98293.9</v>
      </c>
      <c r="E31" s="172">
        <v>74</v>
      </c>
      <c r="F31" s="5">
        <v>52.96</v>
      </c>
      <c r="G31" t="s">
        <v>19</v>
      </c>
      <c r="H31" s="169">
        <v>1.8699999999999999E-4</v>
      </c>
      <c r="I31" s="170">
        <v>1.8699999999999999E-4</v>
      </c>
      <c r="J31" s="173">
        <v>99099.4</v>
      </c>
      <c r="K31" s="174">
        <v>18.5</v>
      </c>
      <c r="L31" s="5">
        <v>57.44</v>
      </c>
    </row>
    <row r="32" spans="1:12">
      <c r="A32">
        <v>24</v>
      </c>
      <c r="B32" s="167">
        <v>1.005E-3</v>
      </c>
      <c r="C32" s="168">
        <v>1.0039999999999999E-3</v>
      </c>
      <c r="D32" s="171">
        <v>98219.9</v>
      </c>
      <c r="E32" s="172">
        <v>98.7</v>
      </c>
      <c r="F32" s="5">
        <v>52</v>
      </c>
      <c r="G32" t="s">
        <v>19</v>
      </c>
      <c r="H32" s="169">
        <v>1.83E-4</v>
      </c>
      <c r="I32" s="170">
        <v>1.83E-4</v>
      </c>
      <c r="J32" s="173">
        <v>99080.9</v>
      </c>
      <c r="K32" s="174">
        <v>18.100000000000001</v>
      </c>
      <c r="L32" s="5">
        <v>56.45</v>
      </c>
    </row>
    <row r="33" spans="1:12">
      <c r="A33">
        <v>25</v>
      </c>
      <c r="B33" s="167">
        <v>1.557E-3</v>
      </c>
      <c r="C33" s="168">
        <v>1.5560000000000001E-3</v>
      </c>
      <c r="D33" s="171">
        <v>98121.3</v>
      </c>
      <c r="E33" s="172">
        <v>152.69999999999999</v>
      </c>
      <c r="F33" s="5">
        <v>51.05</v>
      </c>
      <c r="G33" t="s">
        <v>19</v>
      </c>
      <c r="H33" s="169">
        <v>2.72E-4</v>
      </c>
      <c r="I33" s="170">
        <v>2.72E-4</v>
      </c>
      <c r="J33" s="173">
        <v>99062.7</v>
      </c>
      <c r="K33" s="174">
        <v>27</v>
      </c>
      <c r="L33" s="5">
        <v>55.46</v>
      </c>
    </row>
    <row r="34" spans="1:12">
      <c r="A34">
        <v>26</v>
      </c>
      <c r="B34" s="167">
        <v>1.222E-3</v>
      </c>
      <c r="C34" s="168">
        <v>1.222E-3</v>
      </c>
      <c r="D34" s="171">
        <v>97968.6</v>
      </c>
      <c r="E34" s="172">
        <v>119.7</v>
      </c>
      <c r="F34" s="5">
        <v>50.13</v>
      </c>
      <c r="G34" t="s">
        <v>19</v>
      </c>
      <c r="H34" s="169">
        <v>8.7000000000000001E-5</v>
      </c>
      <c r="I34" s="170">
        <v>8.7000000000000001E-5</v>
      </c>
      <c r="J34" s="173">
        <v>99035.8</v>
      </c>
      <c r="K34" s="174">
        <v>8.6</v>
      </c>
      <c r="L34" s="5">
        <v>54.47</v>
      </c>
    </row>
    <row r="35" spans="1:12">
      <c r="A35">
        <v>27</v>
      </c>
      <c r="B35" s="167">
        <v>1.0859999999999999E-3</v>
      </c>
      <c r="C35" s="168">
        <v>1.0859999999999999E-3</v>
      </c>
      <c r="D35" s="171">
        <v>97848.9</v>
      </c>
      <c r="E35" s="172">
        <v>106.2</v>
      </c>
      <c r="F35" s="5">
        <v>49.19</v>
      </c>
      <c r="G35" t="s">
        <v>19</v>
      </c>
      <c r="H35" s="169">
        <v>5.7799999999999995E-4</v>
      </c>
      <c r="I35" s="170">
        <v>5.7700000000000004E-4</v>
      </c>
      <c r="J35" s="173">
        <v>99027.1</v>
      </c>
      <c r="K35" s="174">
        <v>57.2</v>
      </c>
      <c r="L35" s="5">
        <v>53.48</v>
      </c>
    </row>
    <row r="36" spans="1:12">
      <c r="A36">
        <v>28</v>
      </c>
      <c r="B36" s="167">
        <v>1.0740000000000001E-3</v>
      </c>
      <c r="C36" s="168">
        <v>1.073E-3</v>
      </c>
      <c r="D36" s="171">
        <v>97742.7</v>
      </c>
      <c r="E36" s="172">
        <v>104.9</v>
      </c>
      <c r="F36" s="5">
        <v>48.25</v>
      </c>
      <c r="G36" t="s">
        <v>19</v>
      </c>
      <c r="H36" s="169">
        <v>4.0499999999999998E-4</v>
      </c>
      <c r="I36" s="170">
        <v>4.0499999999999998E-4</v>
      </c>
      <c r="J36" s="173">
        <v>98970</v>
      </c>
      <c r="K36" s="174">
        <v>40.1</v>
      </c>
      <c r="L36" s="5">
        <v>52.51</v>
      </c>
    </row>
    <row r="37" spans="1:12">
      <c r="A37">
        <v>29</v>
      </c>
      <c r="B37" s="167">
        <v>5.5800000000000001E-4</v>
      </c>
      <c r="C37" s="168">
        <v>5.5699999999999999E-4</v>
      </c>
      <c r="D37" s="171">
        <v>97637.8</v>
      </c>
      <c r="E37" s="172">
        <v>54.4</v>
      </c>
      <c r="F37" s="5">
        <v>47.3</v>
      </c>
      <c r="G37" t="s">
        <v>19</v>
      </c>
      <c r="H37" s="169">
        <v>6.2699999999999995E-4</v>
      </c>
      <c r="I37" s="170">
        <v>6.2699999999999995E-4</v>
      </c>
      <c r="J37" s="173">
        <v>98929.9</v>
      </c>
      <c r="K37" s="174">
        <v>62</v>
      </c>
      <c r="L37" s="5">
        <v>51.53</v>
      </c>
    </row>
    <row r="38" spans="1:12">
      <c r="A38">
        <v>30</v>
      </c>
      <c r="B38" s="167">
        <v>1.1249999999999999E-3</v>
      </c>
      <c r="C38" s="168">
        <v>1.1249999999999999E-3</v>
      </c>
      <c r="D38" s="171">
        <v>97583.4</v>
      </c>
      <c r="E38" s="172">
        <v>109.8</v>
      </c>
      <c r="F38" s="5">
        <v>46.32</v>
      </c>
      <c r="G38" t="s">
        <v>19</v>
      </c>
      <c r="H38" s="169">
        <v>3.9300000000000001E-4</v>
      </c>
      <c r="I38" s="170">
        <v>3.9300000000000001E-4</v>
      </c>
      <c r="J38" s="173">
        <v>98867.9</v>
      </c>
      <c r="K38" s="174">
        <v>38.9</v>
      </c>
      <c r="L38" s="5">
        <v>50.56</v>
      </c>
    </row>
    <row r="39" spans="1:12">
      <c r="A39">
        <v>31</v>
      </c>
      <c r="B39" s="167">
        <v>7.9799999999999999E-4</v>
      </c>
      <c r="C39" s="168">
        <v>7.9799999999999999E-4</v>
      </c>
      <c r="D39" s="171">
        <v>97473.600000000006</v>
      </c>
      <c r="E39" s="172">
        <v>77.7</v>
      </c>
      <c r="F39" s="5">
        <v>45.37</v>
      </c>
      <c r="G39" t="s">
        <v>19</v>
      </c>
      <c r="H39" s="169">
        <v>3.0699999999999998E-4</v>
      </c>
      <c r="I39" s="170">
        <v>3.0699999999999998E-4</v>
      </c>
      <c r="J39" s="173">
        <v>98829</v>
      </c>
      <c r="K39" s="174">
        <v>30.3</v>
      </c>
      <c r="L39" s="5">
        <v>49.58</v>
      </c>
    </row>
    <row r="40" spans="1:12">
      <c r="A40">
        <v>32</v>
      </c>
      <c r="B40" s="167">
        <v>1.1850000000000001E-3</v>
      </c>
      <c r="C40" s="168">
        <v>1.1839999999999999E-3</v>
      </c>
      <c r="D40" s="171">
        <v>97395.9</v>
      </c>
      <c r="E40" s="172">
        <v>115.3</v>
      </c>
      <c r="F40" s="5">
        <v>44.41</v>
      </c>
      <c r="G40" t="s">
        <v>19</v>
      </c>
      <c r="H40" s="169">
        <v>3.0600000000000001E-4</v>
      </c>
      <c r="I40" s="170">
        <v>3.0600000000000001E-4</v>
      </c>
      <c r="J40" s="173">
        <v>98798.7</v>
      </c>
      <c r="K40" s="174">
        <v>30.2</v>
      </c>
      <c r="L40" s="5">
        <v>48.6</v>
      </c>
    </row>
    <row r="41" spans="1:12">
      <c r="A41">
        <v>33</v>
      </c>
      <c r="B41" s="167">
        <v>7.0500000000000001E-4</v>
      </c>
      <c r="C41" s="168">
        <v>7.0500000000000001E-4</v>
      </c>
      <c r="D41" s="171">
        <v>97280.6</v>
      </c>
      <c r="E41" s="172">
        <v>68.599999999999994</v>
      </c>
      <c r="F41" s="5">
        <v>43.46</v>
      </c>
      <c r="G41" t="s">
        <v>19</v>
      </c>
      <c r="H41" s="169">
        <v>6.8400000000000004E-4</v>
      </c>
      <c r="I41" s="170">
        <v>6.8400000000000004E-4</v>
      </c>
      <c r="J41" s="173">
        <v>98768.5</v>
      </c>
      <c r="K41" s="174">
        <v>67.599999999999994</v>
      </c>
      <c r="L41" s="5">
        <v>47.61</v>
      </c>
    </row>
    <row r="42" spans="1:12">
      <c r="A42">
        <v>34</v>
      </c>
      <c r="B42" s="167">
        <v>1.395E-3</v>
      </c>
      <c r="C42" s="168">
        <v>1.3940000000000001E-3</v>
      </c>
      <c r="D42" s="171">
        <v>97212</v>
      </c>
      <c r="E42" s="172">
        <v>135.5</v>
      </c>
      <c r="F42" s="5">
        <v>42.49</v>
      </c>
      <c r="G42" t="s">
        <v>19</v>
      </c>
      <c r="H42" s="169">
        <v>3.7800000000000003E-4</v>
      </c>
      <c r="I42" s="170">
        <v>3.7800000000000003E-4</v>
      </c>
      <c r="J42" s="173">
        <v>98700.9</v>
      </c>
      <c r="K42" s="174">
        <v>37.299999999999997</v>
      </c>
      <c r="L42" s="5">
        <v>46.64</v>
      </c>
    </row>
    <row r="43" spans="1:12">
      <c r="A43">
        <v>35</v>
      </c>
      <c r="B43" s="167">
        <v>1.142E-3</v>
      </c>
      <c r="C43" s="168">
        <v>1.1410000000000001E-3</v>
      </c>
      <c r="D43" s="171">
        <v>97076.5</v>
      </c>
      <c r="E43" s="172">
        <v>110.8</v>
      </c>
      <c r="F43" s="5">
        <v>41.55</v>
      </c>
      <c r="G43" t="s">
        <v>19</v>
      </c>
      <c r="H43" s="169">
        <v>4.4099999999999999E-4</v>
      </c>
      <c r="I43" s="170">
        <v>4.4099999999999999E-4</v>
      </c>
      <c r="J43" s="173">
        <v>98663.6</v>
      </c>
      <c r="K43" s="174">
        <v>43.5</v>
      </c>
      <c r="L43" s="5">
        <v>45.66</v>
      </c>
    </row>
    <row r="44" spans="1:12">
      <c r="A44">
        <v>36</v>
      </c>
      <c r="B44" s="167">
        <v>1.632E-3</v>
      </c>
      <c r="C44" s="168">
        <v>1.6299999999999999E-3</v>
      </c>
      <c r="D44" s="171">
        <v>96965.7</v>
      </c>
      <c r="E44" s="172">
        <v>158.1</v>
      </c>
      <c r="F44" s="5">
        <v>40.6</v>
      </c>
      <c r="G44" t="s">
        <v>19</v>
      </c>
      <c r="H44" s="169">
        <v>1.1199999999999999E-3</v>
      </c>
      <c r="I44" s="170">
        <v>1.119E-3</v>
      </c>
      <c r="J44" s="173">
        <v>98620.1</v>
      </c>
      <c r="K44" s="174">
        <v>110.4</v>
      </c>
      <c r="L44" s="5">
        <v>44.68</v>
      </c>
    </row>
    <row r="45" spans="1:12">
      <c r="A45">
        <v>37</v>
      </c>
      <c r="B45" s="167">
        <v>1.4189999999999999E-3</v>
      </c>
      <c r="C45" s="168">
        <v>1.418E-3</v>
      </c>
      <c r="D45" s="171">
        <v>96807.6</v>
      </c>
      <c r="E45" s="172">
        <v>137.30000000000001</v>
      </c>
      <c r="F45" s="5">
        <v>39.659999999999997</v>
      </c>
      <c r="G45" t="s">
        <v>19</v>
      </c>
      <c r="H45" s="169">
        <v>4.6000000000000001E-4</v>
      </c>
      <c r="I45" s="170">
        <v>4.6000000000000001E-4</v>
      </c>
      <c r="J45" s="173">
        <v>98509.8</v>
      </c>
      <c r="K45" s="174">
        <v>45.3</v>
      </c>
      <c r="L45" s="5">
        <v>43.73</v>
      </c>
    </row>
    <row r="46" spans="1:12">
      <c r="A46">
        <v>38</v>
      </c>
      <c r="B46" s="167">
        <v>1.23E-3</v>
      </c>
      <c r="C46" s="168">
        <v>1.2290000000000001E-3</v>
      </c>
      <c r="D46" s="171">
        <v>96670.3</v>
      </c>
      <c r="E46" s="172">
        <v>118.8</v>
      </c>
      <c r="F46" s="5">
        <v>38.72</v>
      </c>
      <c r="G46" t="s">
        <v>19</v>
      </c>
      <c r="H46" s="169">
        <v>5.44E-4</v>
      </c>
      <c r="I46" s="170">
        <v>5.44E-4</v>
      </c>
      <c r="J46" s="173">
        <v>98464.5</v>
      </c>
      <c r="K46" s="174">
        <v>53.5</v>
      </c>
      <c r="L46" s="5">
        <v>42.75</v>
      </c>
    </row>
    <row r="47" spans="1:12">
      <c r="A47">
        <v>39</v>
      </c>
      <c r="B47" s="167">
        <v>1.475E-3</v>
      </c>
      <c r="C47" s="168">
        <v>1.474E-3</v>
      </c>
      <c r="D47" s="171">
        <v>96551.5</v>
      </c>
      <c r="E47" s="172">
        <v>142.30000000000001</v>
      </c>
      <c r="F47" s="5">
        <v>37.770000000000003</v>
      </c>
      <c r="G47" t="s">
        <v>19</v>
      </c>
      <c r="H47" s="169">
        <v>7.9000000000000001E-4</v>
      </c>
      <c r="I47" s="170">
        <v>7.9000000000000001E-4</v>
      </c>
      <c r="J47" s="173">
        <v>98411</v>
      </c>
      <c r="K47" s="174">
        <v>77.7</v>
      </c>
      <c r="L47" s="5">
        <v>41.77</v>
      </c>
    </row>
    <row r="48" spans="1:12">
      <c r="A48">
        <v>40</v>
      </c>
      <c r="B48" s="167">
        <v>1.353E-3</v>
      </c>
      <c r="C48" s="168">
        <v>1.3519999999999999E-3</v>
      </c>
      <c r="D48" s="171">
        <v>96409.2</v>
      </c>
      <c r="E48" s="172">
        <v>130.30000000000001</v>
      </c>
      <c r="F48" s="5">
        <v>36.82</v>
      </c>
      <c r="G48" t="s">
        <v>19</v>
      </c>
      <c r="H48" s="169">
        <v>1.134E-3</v>
      </c>
      <c r="I48" s="170">
        <v>1.134E-3</v>
      </c>
      <c r="J48" s="173">
        <v>98333.2</v>
      </c>
      <c r="K48" s="174">
        <v>111.5</v>
      </c>
      <c r="L48" s="5">
        <v>40.799999999999997</v>
      </c>
    </row>
    <row r="49" spans="1:12">
      <c r="A49">
        <v>41</v>
      </c>
      <c r="B49" s="167">
        <v>2.1199999999999999E-3</v>
      </c>
      <c r="C49" s="168">
        <v>2.117E-3</v>
      </c>
      <c r="D49" s="171">
        <v>96278.9</v>
      </c>
      <c r="E49" s="172">
        <v>203.9</v>
      </c>
      <c r="F49" s="5">
        <v>35.869999999999997</v>
      </c>
      <c r="G49" t="s">
        <v>19</v>
      </c>
      <c r="H49" s="169">
        <v>1.683E-3</v>
      </c>
      <c r="I49" s="170">
        <v>1.6819999999999999E-3</v>
      </c>
      <c r="J49" s="173">
        <v>98221.8</v>
      </c>
      <c r="K49" s="174">
        <v>165.2</v>
      </c>
      <c r="L49" s="5">
        <v>39.85</v>
      </c>
    </row>
    <row r="50" spans="1:12">
      <c r="A50">
        <v>42</v>
      </c>
      <c r="B50" s="167">
        <v>1.7639999999999999E-3</v>
      </c>
      <c r="C50" s="168">
        <v>1.763E-3</v>
      </c>
      <c r="D50" s="171">
        <v>96075</v>
      </c>
      <c r="E50" s="172">
        <v>169.4</v>
      </c>
      <c r="F50" s="5">
        <v>34.950000000000003</v>
      </c>
      <c r="G50" t="s">
        <v>19</v>
      </c>
      <c r="H50" s="169">
        <v>1.6080000000000001E-3</v>
      </c>
      <c r="I50" s="170">
        <v>1.6069999999999999E-3</v>
      </c>
      <c r="J50" s="173">
        <v>98056.6</v>
      </c>
      <c r="K50" s="174">
        <v>157.5</v>
      </c>
      <c r="L50" s="5">
        <v>38.92</v>
      </c>
    </row>
    <row r="51" spans="1:12">
      <c r="A51">
        <v>43</v>
      </c>
      <c r="B51" s="167">
        <v>2.2920000000000002E-3</v>
      </c>
      <c r="C51" s="168">
        <v>2.2889999999999998E-3</v>
      </c>
      <c r="D51" s="171">
        <v>95905.7</v>
      </c>
      <c r="E51" s="172">
        <v>219.5</v>
      </c>
      <c r="F51" s="5">
        <v>34.01</v>
      </c>
      <c r="G51" t="s">
        <v>19</v>
      </c>
      <c r="H51" s="169">
        <v>1.317E-3</v>
      </c>
      <c r="I51" s="170">
        <v>1.3159999999999999E-3</v>
      </c>
      <c r="J51" s="173">
        <v>97899</v>
      </c>
      <c r="K51" s="174">
        <v>128.9</v>
      </c>
      <c r="L51" s="5">
        <v>37.979999999999997</v>
      </c>
    </row>
    <row r="52" spans="1:12">
      <c r="A52">
        <v>44</v>
      </c>
      <c r="B52" s="167">
        <v>1.7470000000000001E-3</v>
      </c>
      <c r="C52" s="168">
        <v>1.745E-3</v>
      </c>
      <c r="D52" s="171">
        <v>95686.1</v>
      </c>
      <c r="E52" s="172">
        <v>167</v>
      </c>
      <c r="F52" s="5">
        <v>33.08</v>
      </c>
      <c r="G52" t="s">
        <v>19</v>
      </c>
      <c r="H52" s="169">
        <v>1.1950000000000001E-3</v>
      </c>
      <c r="I52" s="170">
        <v>1.194E-3</v>
      </c>
      <c r="J52" s="173">
        <v>97770.2</v>
      </c>
      <c r="K52" s="174">
        <v>116.8</v>
      </c>
      <c r="L52" s="5">
        <v>37.03</v>
      </c>
    </row>
    <row r="53" spans="1:12">
      <c r="A53">
        <v>45</v>
      </c>
      <c r="B53" s="167">
        <v>2.9489999999999998E-3</v>
      </c>
      <c r="C53" s="168">
        <v>2.9450000000000001E-3</v>
      </c>
      <c r="D53" s="171">
        <v>95519.1</v>
      </c>
      <c r="E53" s="172">
        <v>281.3</v>
      </c>
      <c r="F53" s="5">
        <v>32.14</v>
      </c>
      <c r="G53" t="s">
        <v>19</v>
      </c>
      <c r="H53" s="169">
        <v>1.565E-3</v>
      </c>
      <c r="I53" s="170">
        <v>1.5640000000000001E-3</v>
      </c>
      <c r="J53" s="173">
        <v>97653.4</v>
      </c>
      <c r="K53" s="174">
        <v>152.69999999999999</v>
      </c>
      <c r="L53" s="5">
        <v>36.07</v>
      </c>
    </row>
    <row r="54" spans="1:12">
      <c r="A54">
        <v>46</v>
      </c>
      <c r="B54" s="167">
        <v>3.0699999999999998E-3</v>
      </c>
      <c r="C54" s="168">
        <v>3.065E-3</v>
      </c>
      <c r="D54" s="171">
        <v>95237.8</v>
      </c>
      <c r="E54" s="172">
        <v>291.89999999999998</v>
      </c>
      <c r="F54" s="5">
        <v>31.23</v>
      </c>
      <c r="G54" t="s">
        <v>19</v>
      </c>
      <c r="H54" s="169">
        <v>1.787E-3</v>
      </c>
      <c r="I54" s="170">
        <v>1.7849999999999999E-3</v>
      </c>
      <c r="J54" s="173">
        <v>97500.7</v>
      </c>
      <c r="K54" s="174">
        <v>174</v>
      </c>
      <c r="L54" s="5">
        <v>35.130000000000003</v>
      </c>
    </row>
    <row r="55" spans="1:12">
      <c r="A55">
        <v>47</v>
      </c>
      <c r="B55" s="167">
        <v>2.6489999999999999E-3</v>
      </c>
      <c r="C55" s="168">
        <v>2.6459999999999999E-3</v>
      </c>
      <c r="D55" s="171">
        <v>94945.9</v>
      </c>
      <c r="E55" s="172">
        <v>251.2</v>
      </c>
      <c r="F55" s="5">
        <v>30.33</v>
      </c>
      <c r="G55" t="s">
        <v>19</v>
      </c>
      <c r="H55" s="169">
        <v>1.8779999999999999E-3</v>
      </c>
      <c r="I55" s="170">
        <v>1.8760000000000001E-3</v>
      </c>
      <c r="J55" s="173">
        <v>97326.6</v>
      </c>
      <c r="K55" s="174">
        <v>182.6</v>
      </c>
      <c r="L55" s="5">
        <v>34.19</v>
      </c>
    </row>
    <row r="56" spans="1:12">
      <c r="A56">
        <v>48</v>
      </c>
      <c r="B56" s="167">
        <v>3.1740000000000002E-3</v>
      </c>
      <c r="C56" s="168">
        <v>3.1689999999999999E-3</v>
      </c>
      <c r="D56" s="171">
        <v>94694.7</v>
      </c>
      <c r="E56" s="172">
        <v>300.10000000000002</v>
      </c>
      <c r="F56" s="5">
        <v>29.41</v>
      </c>
      <c r="G56" t="s">
        <v>19</v>
      </c>
      <c r="H56" s="169">
        <v>2.4680000000000001E-3</v>
      </c>
      <c r="I56" s="170">
        <v>2.4650000000000002E-3</v>
      </c>
      <c r="J56" s="173">
        <v>97144</v>
      </c>
      <c r="K56" s="174">
        <v>239.5</v>
      </c>
      <c r="L56" s="5">
        <v>33.25</v>
      </c>
    </row>
    <row r="57" spans="1:12">
      <c r="A57">
        <v>49</v>
      </c>
      <c r="B57" s="167">
        <v>3.3800000000000002E-3</v>
      </c>
      <c r="C57" s="168">
        <v>3.3739999999999998E-3</v>
      </c>
      <c r="D57" s="171">
        <v>94394.6</v>
      </c>
      <c r="E57" s="172">
        <v>318.5</v>
      </c>
      <c r="F57" s="5">
        <v>28.5</v>
      </c>
      <c r="G57" t="s">
        <v>19</v>
      </c>
      <c r="H57" s="169">
        <v>2.9840000000000001E-3</v>
      </c>
      <c r="I57" s="170">
        <v>2.98E-3</v>
      </c>
      <c r="J57" s="173">
        <v>96904.6</v>
      </c>
      <c r="K57" s="174">
        <v>288.8</v>
      </c>
      <c r="L57" s="5">
        <v>32.33</v>
      </c>
    </row>
    <row r="58" spans="1:12">
      <c r="A58">
        <v>50</v>
      </c>
      <c r="B58" s="167">
        <v>2.7759999999999998E-3</v>
      </c>
      <c r="C58" s="168">
        <v>2.7729999999999999E-3</v>
      </c>
      <c r="D58" s="171">
        <v>94076.1</v>
      </c>
      <c r="E58" s="172">
        <v>260.8</v>
      </c>
      <c r="F58" s="5">
        <v>27.59</v>
      </c>
      <c r="G58" t="s">
        <v>19</v>
      </c>
      <c r="H58" s="169">
        <v>2.8149999999999998E-3</v>
      </c>
      <c r="I58" s="170">
        <v>2.8110000000000001E-3</v>
      </c>
      <c r="J58" s="173">
        <v>96615.8</v>
      </c>
      <c r="K58" s="174">
        <v>271.60000000000002</v>
      </c>
      <c r="L58" s="5">
        <v>31.43</v>
      </c>
    </row>
    <row r="59" spans="1:12">
      <c r="A59">
        <v>51</v>
      </c>
      <c r="B59" s="167">
        <v>4.5490000000000001E-3</v>
      </c>
      <c r="C59" s="168">
        <v>4.5389999999999996E-3</v>
      </c>
      <c r="D59" s="171">
        <v>93815.3</v>
      </c>
      <c r="E59" s="172">
        <v>425.8</v>
      </c>
      <c r="F59" s="5">
        <v>26.67</v>
      </c>
      <c r="G59" t="s">
        <v>19</v>
      </c>
      <c r="H59" s="169">
        <v>2.8219999999999999E-3</v>
      </c>
      <c r="I59" s="170">
        <v>2.8180000000000002E-3</v>
      </c>
      <c r="J59" s="173">
        <v>96344.2</v>
      </c>
      <c r="K59" s="174">
        <v>271.5</v>
      </c>
      <c r="L59" s="5">
        <v>30.52</v>
      </c>
    </row>
    <row r="60" spans="1:12">
      <c r="A60">
        <v>52</v>
      </c>
      <c r="B60" s="167">
        <v>6.6550000000000003E-3</v>
      </c>
      <c r="C60" s="168">
        <v>6.633E-3</v>
      </c>
      <c r="D60" s="171">
        <v>93389.4</v>
      </c>
      <c r="E60" s="172">
        <v>619.4</v>
      </c>
      <c r="F60" s="5">
        <v>25.79</v>
      </c>
      <c r="G60" t="s">
        <v>19</v>
      </c>
      <c r="H60" s="169">
        <v>3.967E-3</v>
      </c>
      <c r="I60" s="170">
        <v>3.9589999999999998E-3</v>
      </c>
      <c r="J60" s="173">
        <v>96072.7</v>
      </c>
      <c r="K60" s="174">
        <v>380.3</v>
      </c>
      <c r="L60" s="5">
        <v>29.6</v>
      </c>
    </row>
    <row r="61" spans="1:12">
      <c r="A61">
        <v>53</v>
      </c>
      <c r="B61" s="167">
        <v>4.2950000000000002E-3</v>
      </c>
      <c r="C61" s="168">
        <v>4.2859999999999999E-3</v>
      </c>
      <c r="D61" s="171">
        <v>92770</v>
      </c>
      <c r="E61" s="172">
        <v>397.6</v>
      </c>
      <c r="F61" s="5">
        <v>24.96</v>
      </c>
      <c r="G61" t="s">
        <v>19</v>
      </c>
      <c r="H61" s="169">
        <v>3.702E-3</v>
      </c>
      <c r="I61" s="170">
        <v>3.6949999999999999E-3</v>
      </c>
      <c r="J61" s="173">
        <v>95692.4</v>
      </c>
      <c r="K61" s="174">
        <v>353.6</v>
      </c>
      <c r="L61" s="5">
        <v>28.72</v>
      </c>
    </row>
    <row r="62" spans="1:12">
      <c r="A62">
        <v>54</v>
      </c>
      <c r="B62" s="167">
        <v>6.0850000000000001E-3</v>
      </c>
      <c r="C62" s="168">
        <v>6.0670000000000003E-3</v>
      </c>
      <c r="D62" s="171">
        <v>92372.4</v>
      </c>
      <c r="E62" s="172">
        <v>560.4</v>
      </c>
      <c r="F62" s="5">
        <v>24.06</v>
      </c>
      <c r="G62" t="s">
        <v>19</v>
      </c>
      <c r="H62" s="169">
        <v>4.62E-3</v>
      </c>
      <c r="I62" s="170">
        <v>4.6090000000000002E-3</v>
      </c>
      <c r="J62" s="173">
        <v>95338.8</v>
      </c>
      <c r="K62" s="174">
        <v>439.4</v>
      </c>
      <c r="L62" s="5">
        <v>27.82</v>
      </c>
    </row>
    <row r="63" spans="1:12">
      <c r="A63">
        <v>55</v>
      </c>
      <c r="B63" s="167">
        <v>7.8130000000000005E-3</v>
      </c>
      <c r="C63" s="168">
        <v>7.783E-3</v>
      </c>
      <c r="D63" s="171">
        <v>91812</v>
      </c>
      <c r="E63" s="172">
        <v>714.6</v>
      </c>
      <c r="F63" s="5">
        <v>23.21</v>
      </c>
      <c r="G63" t="s">
        <v>19</v>
      </c>
      <c r="H63" s="169">
        <v>4.0899999999999999E-3</v>
      </c>
      <c r="I63" s="170">
        <v>4.0819999999999997E-3</v>
      </c>
      <c r="J63" s="173">
        <v>94899.3</v>
      </c>
      <c r="K63" s="174">
        <v>387.4</v>
      </c>
      <c r="L63" s="5">
        <v>26.95</v>
      </c>
    </row>
    <row r="64" spans="1:12">
      <c r="A64">
        <v>56</v>
      </c>
      <c r="B64" s="167">
        <v>6.9560000000000004E-3</v>
      </c>
      <c r="C64" s="168">
        <v>6.9319999999999998E-3</v>
      </c>
      <c r="D64" s="171">
        <v>91097.4</v>
      </c>
      <c r="E64" s="172">
        <v>631.5</v>
      </c>
      <c r="F64" s="5">
        <v>22.39</v>
      </c>
      <c r="G64" t="s">
        <v>19</v>
      </c>
      <c r="H64" s="169">
        <v>4.3930000000000002E-3</v>
      </c>
      <c r="I64" s="170">
        <v>4.3829999999999997E-3</v>
      </c>
      <c r="J64" s="173">
        <v>94512</v>
      </c>
      <c r="K64" s="174">
        <v>414.3</v>
      </c>
      <c r="L64" s="5">
        <v>26.06</v>
      </c>
    </row>
    <row r="65" spans="1:12">
      <c r="A65">
        <v>57</v>
      </c>
      <c r="B65" s="167">
        <v>7.8740000000000008E-3</v>
      </c>
      <c r="C65" s="168">
        <v>7.8429999999999993E-3</v>
      </c>
      <c r="D65" s="171">
        <v>90466</v>
      </c>
      <c r="E65" s="172">
        <v>709.5</v>
      </c>
      <c r="F65" s="5">
        <v>21.54</v>
      </c>
      <c r="G65" t="s">
        <v>19</v>
      </c>
      <c r="H65" s="169">
        <v>6.4559999999999999E-3</v>
      </c>
      <c r="I65" s="170">
        <v>6.4349999999999997E-3</v>
      </c>
      <c r="J65" s="173">
        <v>94097.7</v>
      </c>
      <c r="K65" s="174">
        <v>605.5</v>
      </c>
      <c r="L65" s="5">
        <v>25.17</v>
      </c>
    </row>
    <row r="66" spans="1:12">
      <c r="A66">
        <v>58</v>
      </c>
      <c r="B66" s="167">
        <v>9.2180000000000005E-3</v>
      </c>
      <c r="C66" s="168">
        <v>9.1750000000000009E-3</v>
      </c>
      <c r="D66" s="171">
        <v>89756.4</v>
      </c>
      <c r="E66" s="172">
        <v>823.6</v>
      </c>
      <c r="F66" s="5">
        <v>20.7</v>
      </c>
      <c r="G66" t="s">
        <v>19</v>
      </c>
      <c r="H66" s="169">
        <v>5.9670000000000001E-3</v>
      </c>
      <c r="I66" s="170">
        <v>5.9490000000000003E-3</v>
      </c>
      <c r="J66" s="173">
        <v>93492.2</v>
      </c>
      <c r="K66" s="174">
        <v>556.20000000000005</v>
      </c>
      <c r="L66" s="5">
        <v>24.33</v>
      </c>
    </row>
    <row r="67" spans="1:12">
      <c r="A67">
        <v>59</v>
      </c>
      <c r="B67" s="167">
        <v>1.0326999999999999E-2</v>
      </c>
      <c r="C67" s="168">
        <v>1.0274E-2</v>
      </c>
      <c r="D67" s="171">
        <v>88932.9</v>
      </c>
      <c r="E67" s="172">
        <v>913.7</v>
      </c>
      <c r="F67" s="5">
        <v>19.89</v>
      </c>
      <c r="G67" t="s">
        <v>19</v>
      </c>
      <c r="H67" s="169">
        <v>4.79E-3</v>
      </c>
      <c r="I67" s="170">
        <v>4.7780000000000001E-3</v>
      </c>
      <c r="J67" s="173">
        <v>92936</v>
      </c>
      <c r="K67" s="174">
        <v>444.1</v>
      </c>
      <c r="L67" s="5">
        <v>23.47</v>
      </c>
    </row>
    <row r="68" spans="1:12">
      <c r="A68">
        <v>60</v>
      </c>
      <c r="B68" s="167">
        <v>1.4956000000000001E-2</v>
      </c>
      <c r="C68" s="168">
        <v>1.4845000000000001E-2</v>
      </c>
      <c r="D68" s="171">
        <v>88019.1</v>
      </c>
      <c r="E68" s="172">
        <v>1306.7</v>
      </c>
      <c r="F68" s="5">
        <v>19.09</v>
      </c>
      <c r="G68" t="s">
        <v>19</v>
      </c>
      <c r="H68" s="169">
        <v>7.0289999999999997E-3</v>
      </c>
      <c r="I68" s="170">
        <v>7.0049999999999999E-3</v>
      </c>
      <c r="J68" s="173">
        <v>92491.9</v>
      </c>
      <c r="K68" s="174">
        <v>647.9</v>
      </c>
      <c r="L68" s="5">
        <v>22.58</v>
      </c>
    </row>
    <row r="69" spans="1:12">
      <c r="A69">
        <v>61</v>
      </c>
      <c r="B69" s="167">
        <v>1.0227999999999999E-2</v>
      </c>
      <c r="C69" s="168">
        <v>1.0175999999999999E-2</v>
      </c>
      <c r="D69" s="171">
        <v>86712.5</v>
      </c>
      <c r="E69" s="172">
        <v>882.4</v>
      </c>
      <c r="F69" s="5">
        <v>18.37</v>
      </c>
      <c r="G69" t="s">
        <v>19</v>
      </c>
      <c r="H69" s="169">
        <v>9.8060000000000005E-3</v>
      </c>
      <c r="I69" s="170">
        <v>9.7590000000000003E-3</v>
      </c>
      <c r="J69" s="173">
        <v>91844</v>
      </c>
      <c r="K69" s="174">
        <v>896.3</v>
      </c>
      <c r="L69" s="5">
        <v>21.74</v>
      </c>
    </row>
    <row r="70" spans="1:12">
      <c r="A70">
        <v>62</v>
      </c>
      <c r="B70" s="167">
        <v>1.4411E-2</v>
      </c>
      <c r="C70" s="168">
        <v>1.4308E-2</v>
      </c>
      <c r="D70" s="171">
        <v>85830.1</v>
      </c>
      <c r="E70" s="172">
        <v>1228</v>
      </c>
      <c r="F70" s="5">
        <v>17.559999999999999</v>
      </c>
      <c r="G70" t="s">
        <v>19</v>
      </c>
      <c r="H70" s="169">
        <v>7.9450000000000007E-3</v>
      </c>
      <c r="I70" s="170">
        <v>7.9129999999999999E-3</v>
      </c>
      <c r="J70" s="173">
        <v>90947.8</v>
      </c>
      <c r="K70" s="174">
        <v>719.7</v>
      </c>
      <c r="L70" s="5">
        <v>20.95</v>
      </c>
    </row>
    <row r="71" spans="1:12">
      <c r="A71">
        <v>63</v>
      </c>
      <c r="B71" s="167">
        <v>1.6521999999999998E-2</v>
      </c>
      <c r="C71" s="168">
        <v>1.6386000000000001E-2</v>
      </c>
      <c r="D71" s="171">
        <v>84602</v>
      </c>
      <c r="E71" s="172">
        <v>1386.3</v>
      </c>
      <c r="F71" s="5">
        <v>16.8</v>
      </c>
      <c r="G71" t="s">
        <v>19</v>
      </c>
      <c r="H71" s="169">
        <v>9.7590000000000003E-3</v>
      </c>
      <c r="I71" s="170">
        <v>9.7120000000000001E-3</v>
      </c>
      <c r="J71" s="173">
        <v>90228.1</v>
      </c>
      <c r="K71" s="174">
        <v>876.3</v>
      </c>
      <c r="L71" s="5">
        <v>20.11</v>
      </c>
    </row>
    <row r="72" spans="1:12">
      <c r="A72">
        <v>64</v>
      </c>
      <c r="B72" s="167">
        <v>1.729E-2</v>
      </c>
      <c r="C72" s="168">
        <v>1.7142000000000001E-2</v>
      </c>
      <c r="D72" s="171">
        <v>83215.7</v>
      </c>
      <c r="E72" s="172">
        <v>1426.5</v>
      </c>
      <c r="F72" s="5">
        <v>16.079999999999998</v>
      </c>
      <c r="G72" t="s">
        <v>19</v>
      </c>
      <c r="H72" s="169">
        <v>1.1036000000000001E-2</v>
      </c>
      <c r="I72" s="170">
        <v>1.0976E-2</v>
      </c>
      <c r="J72" s="173">
        <v>89351.8</v>
      </c>
      <c r="K72" s="174">
        <v>980.7</v>
      </c>
      <c r="L72" s="5">
        <v>19.3</v>
      </c>
    </row>
    <row r="73" spans="1:12">
      <c r="A73">
        <v>65</v>
      </c>
      <c r="B73" s="167">
        <v>1.9987999999999999E-2</v>
      </c>
      <c r="C73" s="168">
        <v>1.9789999999999999E-2</v>
      </c>
      <c r="D73" s="171">
        <v>81789.2</v>
      </c>
      <c r="E73" s="172">
        <v>1618.6</v>
      </c>
      <c r="F73" s="5">
        <v>15.35</v>
      </c>
      <c r="G73" t="s">
        <v>19</v>
      </c>
      <c r="H73" s="169">
        <v>9.9590000000000008E-3</v>
      </c>
      <c r="I73" s="170">
        <v>9.9089999999999994E-3</v>
      </c>
      <c r="J73" s="173">
        <v>88371.1</v>
      </c>
      <c r="K73" s="174">
        <v>875.7</v>
      </c>
      <c r="L73" s="5">
        <v>18.510000000000002</v>
      </c>
    </row>
    <row r="74" spans="1:12">
      <c r="A74">
        <v>66</v>
      </c>
      <c r="B74" s="167">
        <v>2.4154999999999999E-2</v>
      </c>
      <c r="C74" s="168">
        <v>2.3866999999999999E-2</v>
      </c>
      <c r="D74" s="171">
        <v>80170.600000000006</v>
      </c>
      <c r="E74" s="172">
        <v>1913.4</v>
      </c>
      <c r="F74" s="5">
        <v>14.65</v>
      </c>
      <c r="G74" t="s">
        <v>19</v>
      </c>
      <c r="H74" s="169">
        <v>1.3462999999999999E-2</v>
      </c>
      <c r="I74" s="170">
        <v>1.3372999999999999E-2</v>
      </c>
      <c r="J74" s="173">
        <v>87495.4</v>
      </c>
      <c r="K74" s="174">
        <v>1170.0999999999999</v>
      </c>
      <c r="L74" s="5">
        <v>17.690000000000001</v>
      </c>
    </row>
    <row r="75" spans="1:12">
      <c r="A75">
        <v>67</v>
      </c>
      <c r="B75" s="167">
        <v>2.1474E-2</v>
      </c>
      <c r="C75" s="168">
        <v>2.1246000000000001E-2</v>
      </c>
      <c r="D75" s="171">
        <v>78257.2</v>
      </c>
      <c r="E75" s="172">
        <v>1662.7</v>
      </c>
      <c r="F75" s="5">
        <v>13.99</v>
      </c>
      <c r="G75" t="s">
        <v>19</v>
      </c>
      <c r="H75" s="169">
        <v>1.3348E-2</v>
      </c>
      <c r="I75" s="170">
        <v>1.3259999999999999E-2</v>
      </c>
      <c r="J75" s="173">
        <v>86325.3</v>
      </c>
      <c r="K75" s="174">
        <v>1144.7</v>
      </c>
      <c r="L75" s="5">
        <v>16.920000000000002</v>
      </c>
    </row>
    <row r="76" spans="1:12">
      <c r="A76">
        <v>68</v>
      </c>
      <c r="B76" s="167">
        <v>2.7234000000000001E-2</v>
      </c>
      <c r="C76" s="168">
        <v>2.6868E-2</v>
      </c>
      <c r="D76" s="171">
        <v>76594.5</v>
      </c>
      <c r="E76" s="172">
        <v>2058</v>
      </c>
      <c r="F76" s="5">
        <v>13.29</v>
      </c>
      <c r="G76" t="s">
        <v>19</v>
      </c>
      <c r="H76" s="169">
        <v>1.7861999999999999E-2</v>
      </c>
      <c r="I76" s="170">
        <v>1.7704000000000001E-2</v>
      </c>
      <c r="J76" s="173">
        <v>85180.6</v>
      </c>
      <c r="K76" s="174">
        <v>1508.1</v>
      </c>
      <c r="L76" s="5">
        <v>16.14</v>
      </c>
    </row>
    <row r="77" spans="1:12">
      <c r="A77">
        <v>69</v>
      </c>
      <c r="B77" s="167">
        <v>2.7640000000000001E-2</v>
      </c>
      <c r="C77" s="168">
        <v>2.7262999999999999E-2</v>
      </c>
      <c r="D77" s="171">
        <v>74536.600000000006</v>
      </c>
      <c r="E77" s="172">
        <v>2032.1</v>
      </c>
      <c r="F77" s="5">
        <v>12.64</v>
      </c>
      <c r="G77" t="s">
        <v>19</v>
      </c>
      <c r="H77" s="169">
        <v>1.6617E-2</v>
      </c>
      <c r="I77" s="170">
        <v>1.6480000000000002E-2</v>
      </c>
      <c r="J77" s="173">
        <v>83672.5</v>
      </c>
      <c r="K77" s="174">
        <v>1378.9</v>
      </c>
      <c r="L77" s="5">
        <v>15.43</v>
      </c>
    </row>
    <row r="78" spans="1:12">
      <c r="A78">
        <v>70</v>
      </c>
      <c r="B78" s="167">
        <v>3.0141999999999999E-2</v>
      </c>
      <c r="C78" s="168">
        <v>2.9694000000000002E-2</v>
      </c>
      <c r="D78" s="171">
        <v>72504.5</v>
      </c>
      <c r="E78" s="172">
        <v>2152.9</v>
      </c>
      <c r="F78" s="5">
        <v>11.98</v>
      </c>
      <c r="G78" t="s">
        <v>19</v>
      </c>
      <c r="H78" s="169">
        <v>1.9622000000000001E-2</v>
      </c>
      <c r="I78" s="170">
        <v>1.9431E-2</v>
      </c>
      <c r="J78" s="173">
        <v>82293.600000000006</v>
      </c>
      <c r="K78" s="174">
        <v>1599.1</v>
      </c>
      <c r="L78" s="5">
        <v>14.68</v>
      </c>
    </row>
    <row r="79" spans="1:12">
      <c r="A79">
        <v>71</v>
      </c>
      <c r="B79" s="167">
        <v>3.4937999999999997E-2</v>
      </c>
      <c r="C79" s="168">
        <v>3.4338E-2</v>
      </c>
      <c r="D79" s="171">
        <v>70351.5</v>
      </c>
      <c r="E79" s="172">
        <v>2415.6999999999998</v>
      </c>
      <c r="F79" s="5">
        <v>11.33</v>
      </c>
      <c r="G79" t="s">
        <v>19</v>
      </c>
      <c r="H79" s="169">
        <v>2.2700000000000001E-2</v>
      </c>
      <c r="I79" s="170">
        <v>2.2445E-2</v>
      </c>
      <c r="J79" s="173">
        <v>80694.5</v>
      </c>
      <c r="K79" s="174">
        <v>1811.2</v>
      </c>
      <c r="L79" s="5">
        <v>13.96</v>
      </c>
    </row>
    <row r="80" spans="1:12">
      <c r="A80">
        <v>72</v>
      </c>
      <c r="B80" s="167">
        <v>3.8119E-2</v>
      </c>
      <c r="C80" s="168">
        <v>3.7406000000000002E-2</v>
      </c>
      <c r="D80" s="171">
        <v>67935.8</v>
      </c>
      <c r="E80" s="172">
        <v>2541.1999999999998</v>
      </c>
      <c r="F80" s="5">
        <v>10.72</v>
      </c>
      <c r="G80" t="s">
        <v>19</v>
      </c>
      <c r="H80" s="169">
        <v>2.4650999999999999E-2</v>
      </c>
      <c r="I80" s="170">
        <v>2.4351000000000001E-2</v>
      </c>
      <c r="J80" s="173">
        <v>78883.3</v>
      </c>
      <c r="K80" s="174">
        <v>1920.9</v>
      </c>
      <c r="L80" s="5">
        <v>13.27</v>
      </c>
    </row>
    <row r="81" spans="1:12">
      <c r="A81">
        <v>73</v>
      </c>
      <c r="B81" s="167">
        <v>4.3263000000000003E-2</v>
      </c>
      <c r="C81" s="168">
        <v>4.2347000000000003E-2</v>
      </c>
      <c r="D81" s="171">
        <v>65394.6</v>
      </c>
      <c r="E81" s="172">
        <v>2769.3</v>
      </c>
      <c r="F81" s="5">
        <v>10.11</v>
      </c>
      <c r="G81" t="s">
        <v>19</v>
      </c>
      <c r="H81" s="169">
        <v>2.8851000000000002E-2</v>
      </c>
      <c r="I81" s="170">
        <v>2.844E-2</v>
      </c>
      <c r="J81" s="173">
        <v>76962.5</v>
      </c>
      <c r="K81" s="174">
        <v>2188.8000000000002</v>
      </c>
      <c r="L81" s="5">
        <v>12.59</v>
      </c>
    </row>
    <row r="82" spans="1:12">
      <c r="A82">
        <v>74</v>
      </c>
      <c r="B82" s="167">
        <v>4.9234E-2</v>
      </c>
      <c r="C82" s="168">
        <v>4.8051000000000003E-2</v>
      </c>
      <c r="D82" s="171">
        <v>62625.3</v>
      </c>
      <c r="E82" s="172">
        <v>3009.2</v>
      </c>
      <c r="F82" s="5">
        <v>9.5399999999999991</v>
      </c>
      <c r="G82" t="s">
        <v>19</v>
      </c>
      <c r="H82" s="169">
        <v>2.8333000000000001E-2</v>
      </c>
      <c r="I82" s="170">
        <v>2.7937E-2</v>
      </c>
      <c r="J82" s="173">
        <v>74773.600000000006</v>
      </c>
      <c r="K82" s="174">
        <v>2089</v>
      </c>
      <c r="L82" s="5">
        <v>11.94</v>
      </c>
    </row>
    <row r="83" spans="1:12">
      <c r="A83">
        <v>75</v>
      </c>
      <c r="B83" s="167">
        <v>5.8576999999999997E-2</v>
      </c>
      <c r="C83" s="168">
        <v>5.6911000000000003E-2</v>
      </c>
      <c r="D83" s="171">
        <v>59616.1</v>
      </c>
      <c r="E83" s="172">
        <v>3392.8</v>
      </c>
      <c r="F83" s="5">
        <v>8.99</v>
      </c>
      <c r="G83" t="s">
        <v>19</v>
      </c>
      <c r="H83" s="169">
        <v>3.4436000000000001E-2</v>
      </c>
      <c r="I83" s="170">
        <v>3.3853000000000001E-2</v>
      </c>
      <c r="J83" s="173">
        <v>72684.600000000006</v>
      </c>
      <c r="K83" s="174">
        <v>2460.6</v>
      </c>
      <c r="L83" s="5">
        <v>11.27</v>
      </c>
    </row>
    <row r="84" spans="1:12">
      <c r="A84">
        <v>76</v>
      </c>
      <c r="B84" s="167">
        <v>6.3367999999999994E-2</v>
      </c>
      <c r="C84" s="168">
        <v>6.1421999999999997E-2</v>
      </c>
      <c r="D84" s="171">
        <v>56223.3</v>
      </c>
      <c r="E84" s="172">
        <v>3453.3</v>
      </c>
      <c r="F84" s="5">
        <v>8.51</v>
      </c>
      <c r="G84" t="s">
        <v>19</v>
      </c>
      <c r="H84" s="169">
        <v>3.5428000000000001E-2</v>
      </c>
      <c r="I84" s="170">
        <v>3.4811000000000002E-2</v>
      </c>
      <c r="J84" s="173">
        <v>70224</v>
      </c>
      <c r="K84" s="174">
        <v>2444.6</v>
      </c>
      <c r="L84" s="5">
        <v>10.64</v>
      </c>
    </row>
    <row r="85" spans="1:12">
      <c r="A85">
        <v>77</v>
      </c>
      <c r="B85" s="167">
        <v>7.0608000000000004E-2</v>
      </c>
      <c r="C85" s="168">
        <v>6.8199999999999997E-2</v>
      </c>
      <c r="D85" s="171">
        <v>52770</v>
      </c>
      <c r="E85" s="172">
        <v>3598.9</v>
      </c>
      <c r="F85" s="5">
        <v>8.0299999999999994</v>
      </c>
      <c r="G85" t="s">
        <v>19</v>
      </c>
      <c r="H85" s="169">
        <v>4.2145000000000002E-2</v>
      </c>
      <c r="I85" s="170">
        <v>4.1274999999999999E-2</v>
      </c>
      <c r="J85" s="173">
        <v>67779.5</v>
      </c>
      <c r="K85" s="174">
        <v>2797.6</v>
      </c>
      <c r="L85" s="5">
        <v>10.01</v>
      </c>
    </row>
    <row r="86" spans="1:12">
      <c r="A86">
        <v>78</v>
      </c>
      <c r="B86" s="167">
        <v>6.9412000000000001E-2</v>
      </c>
      <c r="C86" s="168">
        <v>6.7084000000000005E-2</v>
      </c>
      <c r="D86" s="171">
        <v>49171</v>
      </c>
      <c r="E86" s="172">
        <v>3298.6</v>
      </c>
      <c r="F86" s="5">
        <v>7.58</v>
      </c>
      <c r="G86" t="s">
        <v>19</v>
      </c>
      <c r="H86" s="169">
        <v>5.3790999999999999E-2</v>
      </c>
      <c r="I86" s="170">
        <v>5.2381999999999998E-2</v>
      </c>
      <c r="J86" s="173">
        <v>64981.9</v>
      </c>
      <c r="K86" s="174">
        <v>3403.9</v>
      </c>
      <c r="L86" s="5">
        <v>9.42</v>
      </c>
    </row>
    <row r="87" spans="1:12">
      <c r="A87">
        <v>79</v>
      </c>
      <c r="B87" s="167">
        <v>8.2669999999999993E-2</v>
      </c>
      <c r="C87" s="168">
        <v>7.9388E-2</v>
      </c>
      <c r="D87" s="171">
        <v>45872.5</v>
      </c>
      <c r="E87" s="172">
        <v>3641.7</v>
      </c>
      <c r="F87" s="5">
        <v>7.09</v>
      </c>
      <c r="G87" t="s">
        <v>19</v>
      </c>
      <c r="H87" s="169">
        <v>5.1872000000000001E-2</v>
      </c>
      <c r="I87" s="170">
        <v>5.0561000000000002E-2</v>
      </c>
      <c r="J87" s="173">
        <v>61578</v>
      </c>
      <c r="K87" s="174">
        <v>3113.4</v>
      </c>
      <c r="L87" s="5">
        <v>8.91</v>
      </c>
    </row>
    <row r="88" spans="1:12">
      <c r="A88">
        <v>80</v>
      </c>
      <c r="B88" s="167">
        <v>9.2599000000000001E-2</v>
      </c>
      <c r="C88" s="168">
        <v>8.8500999999999996E-2</v>
      </c>
      <c r="D88" s="171">
        <v>42230.7</v>
      </c>
      <c r="E88" s="172">
        <v>3737.5</v>
      </c>
      <c r="F88" s="5">
        <v>6.66</v>
      </c>
      <c r="G88" t="s">
        <v>19</v>
      </c>
      <c r="H88" s="169">
        <v>5.8432999999999999E-2</v>
      </c>
      <c r="I88" s="170">
        <v>5.6774999999999999E-2</v>
      </c>
      <c r="J88" s="173">
        <v>58464.5</v>
      </c>
      <c r="K88" s="174">
        <v>3319.3</v>
      </c>
      <c r="L88" s="5">
        <v>8.36</v>
      </c>
    </row>
    <row r="89" spans="1:12">
      <c r="A89">
        <v>81</v>
      </c>
      <c r="B89" s="167">
        <v>9.4494999999999996E-2</v>
      </c>
      <c r="C89" s="168">
        <v>9.0231000000000006E-2</v>
      </c>
      <c r="D89" s="171">
        <v>38493.199999999997</v>
      </c>
      <c r="E89" s="172">
        <v>3473.3</v>
      </c>
      <c r="F89" s="5">
        <v>6.26</v>
      </c>
      <c r="G89" t="s">
        <v>19</v>
      </c>
      <c r="H89" s="169">
        <v>5.9072E-2</v>
      </c>
      <c r="I89" s="170">
        <v>5.7376999999999997E-2</v>
      </c>
      <c r="J89" s="173">
        <v>55145.2</v>
      </c>
      <c r="K89" s="174">
        <v>3164.1</v>
      </c>
      <c r="L89" s="5">
        <v>7.83</v>
      </c>
    </row>
    <row r="90" spans="1:12">
      <c r="A90">
        <v>82</v>
      </c>
      <c r="B90" s="167">
        <v>0.12199</v>
      </c>
      <c r="C90" s="168">
        <v>0.114977</v>
      </c>
      <c r="D90" s="171">
        <v>35019.9</v>
      </c>
      <c r="E90" s="172">
        <v>4026.5</v>
      </c>
      <c r="F90" s="5">
        <v>5.83</v>
      </c>
      <c r="G90" t="s">
        <v>19</v>
      </c>
      <c r="H90" s="169">
        <v>7.1490999999999999E-2</v>
      </c>
      <c r="I90" s="170">
        <v>6.9023000000000001E-2</v>
      </c>
      <c r="J90" s="173">
        <v>51981.2</v>
      </c>
      <c r="K90" s="174">
        <v>3587.9</v>
      </c>
      <c r="L90" s="5">
        <v>7.28</v>
      </c>
    </row>
    <row r="91" spans="1:12">
      <c r="A91">
        <v>83</v>
      </c>
      <c r="B91" s="167">
        <v>0.12413</v>
      </c>
      <c r="C91" s="168">
        <v>0.11687599999999999</v>
      </c>
      <c r="D91" s="171">
        <v>30993.5</v>
      </c>
      <c r="E91" s="172">
        <v>3622.4</v>
      </c>
      <c r="F91" s="5">
        <v>5.52</v>
      </c>
      <c r="G91" t="s">
        <v>19</v>
      </c>
      <c r="H91" s="169">
        <v>8.3436999999999997E-2</v>
      </c>
      <c r="I91" s="170">
        <v>8.0096000000000001E-2</v>
      </c>
      <c r="J91" s="173">
        <v>48393.2</v>
      </c>
      <c r="K91" s="174">
        <v>3876.1</v>
      </c>
      <c r="L91" s="5">
        <v>6.78</v>
      </c>
    </row>
    <row r="92" spans="1:12">
      <c r="A92">
        <v>84</v>
      </c>
      <c r="B92" s="167">
        <v>0.14285700000000001</v>
      </c>
      <c r="C92" s="168">
        <v>0.13333300000000001</v>
      </c>
      <c r="D92" s="171">
        <v>27371.1</v>
      </c>
      <c r="E92" s="172">
        <v>3649.5</v>
      </c>
      <c r="F92" s="5">
        <v>5.18</v>
      </c>
      <c r="G92" t="s">
        <v>19</v>
      </c>
      <c r="H92" s="169">
        <v>9.5489000000000004E-2</v>
      </c>
      <c r="I92" s="170">
        <v>9.1137999999999997E-2</v>
      </c>
      <c r="J92" s="173">
        <v>44517.2</v>
      </c>
      <c r="K92" s="174">
        <v>4057.2</v>
      </c>
      <c r="L92" s="5">
        <v>6.33</v>
      </c>
    </row>
    <row r="93" spans="1:12">
      <c r="A93">
        <v>85</v>
      </c>
      <c r="B93" s="167">
        <v>0.17078699999999999</v>
      </c>
      <c r="C93" s="168">
        <v>0.15734999999999999</v>
      </c>
      <c r="D93" s="171">
        <v>23721.599999999999</v>
      </c>
      <c r="E93" s="172">
        <v>3732.6</v>
      </c>
      <c r="F93" s="5">
        <v>4.91</v>
      </c>
      <c r="G93" t="s">
        <v>19</v>
      </c>
      <c r="H93" s="169">
        <v>9.8739999999999994E-2</v>
      </c>
      <c r="I93" s="170">
        <v>9.4094999999999998E-2</v>
      </c>
      <c r="J93" s="173">
        <v>40460</v>
      </c>
      <c r="K93" s="174">
        <v>3807.1</v>
      </c>
      <c r="L93" s="5">
        <v>5.92</v>
      </c>
    </row>
    <row r="94" spans="1:12">
      <c r="A94">
        <v>86</v>
      </c>
      <c r="B94" s="167">
        <v>0.13991000000000001</v>
      </c>
      <c r="C94" s="168">
        <v>0.13076299999999999</v>
      </c>
      <c r="D94" s="171">
        <v>19989</v>
      </c>
      <c r="E94" s="172">
        <v>2613.8000000000002</v>
      </c>
      <c r="F94" s="5">
        <v>4.7300000000000004</v>
      </c>
      <c r="G94" t="s">
        <v>19</v>
      </c>
      <c r="H94" s="169">
        <v>0.112265</v>
      </c>
      <c r="I94" s="170">
        <v>0.106298</v>
      </c>
      <c r="J94" s="173">
        <v>36652.9</v>
      </c>
      <c r="K94" s="174">
        <v>3896.1</v>
      </c>
      <c r="L94" s="5">
        <v>5.48</v>
      </c>
    </row>
    <row r="95" spans="1:12">
      <c r="A95">
        <v>87</v>
      </c>
      <c r="B95" s="167">
        <v>0.167351</v>
      </c>
      <c r="C95" s="168">
        <v>0.15442900000000001</v>
      </c>
      <c r="D95" s="171">
        <v>17375.2</v>
      </c>
      <c r="E95" s="172">
        <v>2683.2</v>
      </c>
      <c r="F95" s="5">
        <v>4.3600000000000003</v>
      </c>
      <c r="G95" t="s">
        <v>19</v>
      </c>
      <c r="H95" s="169">
        <v>0.133159</v>
      </c>
      <c r="I95" s="170">
        <v>0.124847</v>
      </c>
      <c r="J95" s="173">
        <v>32756.799999999999</v>
      </c>
      <c r="K95" s="174">
        <v>4089.6</v>
      </c>
      <c r="L95" s="5">
        <v>5.07</v>
      </c>
    </row>
    <row r="96" spans="1:12">
      <c r="A96">
        <v>88</v>
      </c>
      <c r="B96" s="167">
        <v>0.20675099999999999</v>
      </c>
      <c r="C96" s="168">
        <v>0.18737999999999999</v>
      </c>
      <c r="D96" s="171">
        <v>14692</v>
      </c>
      <c r="E96" s="172">
        <v>2753</v>
      </c>
      <c r="F96" s="5">
        <v>4.07</v>
      </c>
      <c r="G96" t="s">
        <v>19</v>
      </c>
      <c r="H96" s="169">
        <v>0.14632899999999999</v>
      </c>
      <c r="I96" s="170">
        <v>0.136353</v>
      </c>
      <c r="J96" s="173">
        <v>28667.200000000001</v>
      </c>
      <c r="K96" s="174">
        <v>3908.9</v>
      </c>
      <c r="L96" s="5">
        <v>4.72</v>
      </c>
    </row>
    <row r="97" spans="1:12">
      <c r="A97">
        <v>89</v>
      </c>
      <c r="B97" s="167">
        <v>0.23948800000000001</v>
      </c>
      <c r="C97" s="168">
        <v>0.21387800000000001</v>
      </c>
      <c r="D97" s="171">
        <v>11939</v>
      </c>
      <c r="E97" s="172">
        <v>2553.5</v>
      </c>
      <c r="F97" s="5">
        <v>3.89</v>
      </c>
      <c r="G97" t="s">
        <v>19</v>
      </c>
      <c r="H97" s="169">
        <v>0.150754</v>
      </c>
      <c r="I97" s="170">
        <v>0.14018700000000001</v>
      </c>
      <c r="J97" s="173">
        <v>24758.3</v>
      </c>
      <c r="K97" s="174">
        <v>3470.8</v>
      </c>
      <c r="L97" s="5">
        <v>4.3899999999999997</v>
      </c>
    </row>
    <row r="98" spans="1:12">
      <c r="A98">
        <v>90</v>
      </c>
      <c r="B98" s="167">
        <v>0.20935400000000001</v>
      </c>
      <c r="C98" s="168">
        <v>0.18951599999999999</v>
      </c>
      <c r="D98" s="171">
        <v>9385.5</v>
      </c>
      <c r="E98" s="172">
        <v>1778.7</v>
      </c>
      <c r="F98" s="5">
        <v>3.82</v>
      </c>
      <c r="G98" t="s">
        <v>19</v>
      </c>
      <c r="H98" s="169">
        <v>0.179676</v>
      </c>
      <c r="I98" s="170">
        <v>0.16486500000000001</v>
      </c>
      <c r="J98" s="173">
        <v>21287.5</v>
      </c>
      <c r="K98" s="174">
        <v>3509.6</v>
      </c>
      <c r="L98" s="5">
        <v>4.0199999999999996</v>
      </c>
    </row>
    <row r="99" spans="1:12">
      <c r="A99">
        <v>91</v>
      </c>
      <c r="B99" s="167">
        <v>0.17613599999999999</v>
      </c>
      <c r="C99" s="168">
        <v>0.16188</v>
      </c>
      <c r="D99" s="171">
        <v>7606.8</v>
      </c>
      <c r="E99" s="172">
        <v>1231.4000000000001</v>
      </c>
      <c r="F99" s="5">
        <v>3.59</v>
      </c>
      <c r="G99" t="s">
        <v>19</v>
      </c>
      <c r="H99" s="169">
        <v>0.20574999999999999</v>
      </c>
      <c r="I99" s="170">
        <v>0.186558</v>
      </c>
      <c r="J99" s="173">
        <v>17778</v>
      </c>
      <c r="K99" s="174">
        <v>3316.6</v>
      </c>
      <c r="L99" s="5">
        <v>3.72</v>
      </c>
    </row>
    <row r="100" spans="1:12">
      <c r="A100">
        <v>92</v>
      </c>
      <c r="B100" s="167">
        <v>0.287823</v>
      </c>
      <c r="C100" s="168">
        <v>0.25161299999999998</v>
      </c>
      <c r="D100" s="171">
        <v>6375.4</v>
      </c>
      <c r="E100" s="172">
        <v>1604.1</v>
      </c>
      <c r="F100" s="5">
        <v>3.19</v>
      </c>
      <c r="G100" t="s">
        <v>19</v>
      </c>
      <c r="H100" s="169">
        <v>0.23502799999999999</v>
      </c>
      <c r="I100" s="170">
        <v>0.210313</v>
      </c>
      <c r="J100" s="173">
        <v>14461.3</v>
      </c>
      <c r="K100" s="174">
        <v>3041.4</v>
      </c>
      <c r="L100" s="5">
        <v>3.46</v>
      </c>
    </row>
    <row r="101" spans="1:12">
      <c r="A101">
        <v>93</v>
      </c>
      <c r="B101" s="167">
        <v>0.25414399999999998</v>
      </c>
      <c r="C101" s="168">
        <v>0.22549</v>
      </c>
      <c r="D101" s="171">
        <v>4771.3</v>
      </c>
      <c r="E101" s="172">
        <v>1075.9000000000001</v>
      </c>
      <c r="F101" s="5">
        <v>3.09</v>
      </c>
      <c r="G101" t="s">
        <v>19</v>
      </c>
      <c r="H101" s="169">
        <v>0.24963099999999999</v>
      </c>
      <c r="I101" s="170">
        <v>0.22192999999999999</v>
      </c>
      <c r="J101" s="173">
        <v>11419.9</v>
      </c>
      <c r="K101" s="174">
        <v>2534.4</v>
      </c>
      <c r="L101" s="5">
        <v>3.24</v>
      </c>
    </row>
    <row r="102" spans="1:12">
      <c r="A102">
        <v>94</v>
      </c>
      <c r="B102" s="167">
        <v>0.192</v>
      </c>
      <c r="C102" s="168">
        <v>0.175182</v>
      </c>
      <c r="D102" s="171">
        <v>3695.4</v>
      </c>
      <c r="E102" s="172">
        <v>647.4</v>
      </c>
      <c r="F102" s="5">
        <v>2.84</v>
      </c>
      <c r="G102" t="s">
        <v>19</v>
      </c>
      <c r="H102" s="169">
        <v>0.23320199999999999</v>
      </c>
      <c r="I102" s="170">
        <v>0.20885000000000001</v>
      </c>
      <c r="J102" s="173">
        <v>8885.5</v>
      </c>
      <c r="K102" s="174">
        <v>1855.7</v>
      </c>
      <c r="L102" s="5">
        <v>3.03</v>
      </c>
    </row>
    <row r="103" spans="1:12">
      <c r="A103">
        <v>95</v>
      </c>
      <c r="B103" s="167">
        <v>0.31034499999999998</v>
      </c>
      <c r="C103" s="168">
        <v>0.26865699999999998</v>
      </c>
      <c r="D103" s="171">
        <v>3048</v>
      </c>
      <c r="E103" s="172">
        <v>818.9</v>
      </c>
      <c r="F103" s="5">
        <v>2.34</v>
      </c>
      <c r="G103" t="s">
        <v>19</v>
      </c>
      <c r="H103" s="169">
        <v>0.345109</v>
      </c>
      <c r="I103" s="170">
        <v>0.29432199999999997</v>
      </c>
      <c r="J103" s="173">
        <v>7029.8</v>
      </c>
      <c r="K103" s="174">
        <v>2069</v>
      </c>
      <c r="L103" s="5">
        <v>2.69</v>
      </c>
    </row>
    <row r="104" spans="1:12">
      <c r="A104">
        <v>96</v>
      </c>
      <c r="B104" s="167">
        <v>0.40740700000000002</v>
      </c>
      <c r="C104" s="168">
        <v>0.33846199999999999</v>
      </c>
      <c r="D104" s="171">
        <v>2229.1999999999998</v>
      </c>
      <c r="E104" s="172">
        <v>754.5</v>
      </c>
      <c r="F104" s="5">
        <v>2.02</v>
      </c>
      <c r="G104" t="s">
        <v>19</v>
      </c>
      <c r="H104" s="169">
        <v>0.36078399999999999</v>
      </c>
      <c r="I104" s="170">
        <v>0.30564799999999998</v>
      </c>
      <c r="J104" s="173">
        <v>4960.8</v>
      </c>
      <c r="K104" s="174">
        <v>1516.2</v>
      </c>
      <c r="L104" s="5">
        <v>2.61</v>
      </c>
    </row>
    <row r="105" spans="1:12">
      <c r="A105">
        <v>97</v>
      </c>
      <c r="B105" s="167">
        <v>0.37930999999999998</v>
      </c>
      <c r="C105" s="168">
        <v>0.31884099999999999</v>
      </c>
      <c r="D105" s="171">
        <v>1474.7</v>
      </c>
      <c r="E105" s="172">
        <v>470.2</v>
      </c>
      <c r="F105" s="5">
        <v>1.8</v>
      </c>
      <c r="G105" t="s">
        <v>19</v>
      </c>
      <c r="H105" s="169">
        <v>0.38323400000000002</v>
      </c>
      <c r="I105" s="170">
        <v>0.321608</v>
      </c>
      <c r="J105" s="173">
        <v>3444.5</v>
      </c>
      <c r="K105" s="174">
        <v>1107.8</v>
      </c>
      <c r="L105" s="5">
        <v>2.5299999999999998</v>
      </c>
    </row>
    <row r="106" spans="1:12">
      <c r="A106">
        <v>98</v>
      </c>
      <c r="B106" s="167">
        <v>0.64705900000000005</v>
      </c>
      <c r="C106" s="168">
        <v>0.48888900000000002</v>
      </c>
      <c r="D106" s="171">
        <v>1004.5</v>
      </c>
      <c r="E106" s="172">
        <v>491.1</v>
      </c>
      <c r="F106" s="5">
        <v>1.4</v>
      </c>
      <c r="G106" t="s">
        <v>19</v>
      </c>
      <c r="H106" s="169">
        <v>0.32407399999999997</v>
      </c>
      <c r="I106" s="170">
        <v>0.27888400000000002</v>
      </c>
      <c r="J106" s="173">
        <v>2336.6999999999998</v>
      </c>
      <c r="K106" s="174">
        <v>651.70000000000005</v>
      </c>
      <c r="L106" s="5">
        <v>2.5</v>
      </c>
    </row>
    <row r="107" spans="1:12">
      <c r="A107">
        <v>99</v>
      </c>
      <c r="B107" s="167">
        <v>0.81818199999999996</v>
      </c>
      <c r="C107" s="168">
        <v>0.58064499999999997</v>
      </c>
      <c r="D107" s="171">
        <v>513.4</v>
      </c>
      <c r="E107" s="172">
        <v>298.10000000000002</v>
      </c>
      <c r="F107" s="5">
        <v>1.27</v>
      </c>
      <c r="G107" t="s">
        <v>19</v>
      </c>
      <c r="H107" s="169">
        <v>0.38461499999999998</v>
      </c>
      <c r="I107" s="170">
        <v>0.32258100000000001</v>
      </c>
      <c r="J107" s="173">
        <v>1685.1</v>
      </c>
      <c r="K107" s="174">
        <v>543.6</v>
      </c>
      <c r="L107" s="5">
        <v>2.27</v>
      </c>
    </row>
    <row r="108" spans="1:12">
      <c r="A108">
        <v>100</v>
      </c>
      <c r="B108" s="167">
        <v>0.85714299999999999</v>
      </c>
      <c r="C108" s="168">
        <v>0.6</v>
      </c>
      <c r="D108" s="171">
        <v>215.3</v>
      </c>
      <c r="E108" s="172">
        <v>129.19999999999999</v>
      </c>
      <c r="F108" s="5">
        <v>1.34</v>
      </c>
      <c r="G108" t="s">
        <v>19</v>
      </c>
      <c r="H108" s="169">
        <v>0.5</v>
      </c>
      <c r="I108" s="170">
        <v>0.4</v>
      </c>
      <c r="J108" s="173">
        <v>1141.5</v>
      </c>
      <c r="K108" s="174">
        <v>456.6</v>
      </c>
      <c r="L108" s="5">
        <v>2.12</v>
      </c>
    </row>
  </sheetData>
  <mergeCells count="3">
    <mergeCell ref="K1:L1"/>
    <mergeCell ref="B6:F6"/>
    <mergeCell ref="H6:L6"/>
  </mergeCells>
  <pageMargins left="0.7" right="0.7" top="0.75" bottom="0.75" header="0.3" footer="0.3"/>
  <pageSetup paperSize="9"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108"/>
  <sheetViews>
    <sheetView workbookViewId="0"/>
  </sheetViews>
  <sheetFormatPr defaultRowHeight="12.5"/>
  <sheetData>
    <row r="1" spans="1:12" ht="13">
      <c r="A1" s="3" t="s">
        <v>7</v>
      </c>
      <c r="B1" s="3"/>
      <c r="C1" s="3"/>
      <c r="D1" s="3"/>
      <c r="E1" s="3"/>
      <c r="F1" s="3"/>
      <c r="G1" s="3"/>
      <c r="H1" s="3"/>
      <c r="I1" s="3"/>
      <c r="J1" s="3"/>
      <c r="K1" s="355" t="str">
        <f>HYPERLINK("#'Contents'!A1", "Back to contents")</f>
        <v>Back to contents</v>
      </c>
      <c r="L1" s="35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39</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56" t="s">
        <v>12</v>
      </c>
      <c r="C6" s="356"/>
      <c r="D6" s="356"/>
      <c r="E6" s="356"/>
      <c r="F6" s="356"/>
      <c r="H6" s="356" t="s">
        <v>13</v>
      </c>
      <c r="I6" s="356"/>
      <c r="J6" s="356"/>
      <c r="K6" s="356"/>
      <c r="L6" s="35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159">
        <v>6.8890000000000002E-3</v>
      </c>
      <c r="C8" s="160">
        <v>6.8649999999999996E-3</v>
      </c>
      <c r="D8" s="163">
        <v>100000</v>
      </c>
      <c r="E8" s="164">
        <v>686.5</v>
      </c>
      <c r="F8" s="5">
        <v>74.239999999999995</v>
      </c>
      <c r="G8" t="s">
        <v>19</v>
      </c>
      <c r="H8" s="161">
        <v>5.9779999999999998E-3</v>
      </c>
      <c r="I8" s="162">
        <v>5.96E-3</v>
      </c>
      <c r="J8" s="165">
        <v>100000</v>
      </c>
      <c r="K8" s="166">
        <v>596</v>
      </c>
      <c r="L8" s="5">
        <v>79.17</v>
      </c>
    </row>
    <row r="9" spans="1:12">
      <c r="A9">
        <v>1</v>
      </c>
      <c r="B9" s="159">
        <v>4.1199999999999999E-4</v>
      </c>
      <c r="C9" s="160">
        <v>4.1199999999999999E-4</v>
      </c>
      <c r="D9" s="163">
        <v>99313.5</v>
      </c>
      <c r="E9" s="164">
        <v>40.9</v>
      </c>
      <c r="F9" s="5">
        <v>73.75</v>
      </c>
      <c r="G9" t="s">
        <v>19</v>
      </c>
      <c r="H9" s="161">
        <v>6.0899999999999995E-4</v>
      </c>
      <c r="I9" s="162">
        <v>6.0899999999999995E-4</v>
      </c>
      <c r="J9" s="165">
        <v>99404</v>
      </c>
      <c r="K9" s="166">
        <v>60.5</v>
      </c>
      <c r="L9" s="5">
        <v>78.650000000000006</v>
      </c>
    </row>
    <row r="10" spans="1:12">
      <c r="A10">
        <v>2</v>
      </c>
      <c r="B10" s="159">
        <v>1.6100000000000001E-4</v>
      </c>
      <c r="C10" s="160">
        <v>1.6100000000000001E-4</v>
      </c>
      <c r="D10" s="163">
        <v>99272.5</v>
      </c>
      <c r="E10" s="164">
        <v>16</v>
      </c>
      <c r="F10" s="5">
        <v>72.78</v>
      </c>
      <c r="G10" t="s">
        <v>19</v>
      </c>
      <c r="H10" s="161">
        <v>8.3999999999999995E-5</v>
      </c>
      <c r="I10" s="162">
        <v>8.3999999999999995E-5</v>
      </c>
      <c r="J10" s="165">
        <v>99343.4</v>
      </c>
      <c r="K10" s="166">
        <v>8.3000000000000007</v>
      </c>
      <c r="L10" s="5">
        <v>77.69</v>
      </c>
    </row>
    <row r="11" spans="1:12">
      <c r="A11">
        <v>3</v>
      </c>
      <c r="B11" s="159">
        <v>4.8500000000000003E-4</v>
      </c>
      <c r="C11" s="160">
        <v>4.8500000000000003E-4</v>
      </c>
      <c r="D11" s="163">
        <v>99256.6</v>
      </c>
      <c r="E11" s="164">
        <v>48.1</v>
      </c>
      <c r="F11" s="5">
        <v>71.790000000000006</v>
      </c>
      <c r="G11" t="s">
        <v>19</v>
      </c>
      <c r="H11" s="161">
        <v>8.7000000000000001E-5</v>
      </c>
      <c r="I11" s="162">
        <v>8.7000000000000001E-5</v>
      </c>
      <c r="J11" s="165">
        <v>99335.1</v>
      </c>
      <c r="K11" s="166">
        <v>8.6</v>
      </c>
      <c r="L11" s="5">
        <v>76.7</v>
      </c>
    </row>
    <row r="12" spans="1:12">
      <c r="A12">
        <v>4</v>
      </c>
      <c r="B12" s="159">
        <v>5.6400000000000005E-4</v>
      </c>
      <c r="C12" s="160">
        <v>5.6300000000000002E-4</v>
      </c>
      <c r="D12" s="163">
        <v>99208.4</v>
      </c>
      <c r="E12" s="164">
        <v>55.9</v>
      </c>
      <c r="F12" s="5">
        <v>70.819999999999993</v>
      </c>
      <c r="G12" t="s">
        <v>19</v>
      </c>
      <c r="H12" s="161">
        <v>2.5599999999999999E-4</v>
      </c>
      <c r="I12" s="162">
        <v>2.5599999999999999E-4</v>
      </c>
      <c r="J12" s="165">
        <v>99326.399999999994</v>
      </c>
      <c r="K12" s="166">
        <v>25.5</v>
      </c>
      <c r="L12" s="5">
        <v>75.709999999999994</v>
      </c>
    </row>
    <row r="13" spans="1:12">
      <c r="A13">
        <v>5</v>
      </c>
      <c r="B13" s="159">
        <v>3.2200000000000002E-4</v>
      </c>
      <c r="C13" s="160">
        <v>3.2200000000000002E-4</v>
      </c>
      <c r="D13" s="163">
        <v>99152.5</v>
      </c>
      <c r="E13" s="164">
        <v>31.9</v>
      </c>
      <c r="F13" s="5">
        <v>69.86</v>
      </c>
      <c r="G13" t="s">
        <v>19</v>
      </c>
      <c r="H13" s="161">
        <v>1.66E-4</v>
      </c>
      <c r="I13" s="162">
        <v>1.66E-4</v>
      </c>
      <c r="J13" s="165">
        <v>99301</v>
      </c>
      <c r="K13" s="166">
        <v>16.5</v>
      </c>
      <c r="L13" s="5">
        <v>74.73</v>
      </c>
    </row>
    <row r="14" spans="1:12">
      <c r="A14">
        <v>6</v>
      </c>
      <c r="B14" s="159">
        <v>3.1599999999999998E-4</v>
      </c>
      <c r="C14" s="160">
        <v>3.1599999999999998E-4</v>
      </c>
      <c r="D14" s="163">
        <v>99120.6</v>
      </c>
      <c r="E14" s="164">
        <v>31.4</v>
      </c>
      <c r="F14" s="5">
        <v>68.89</v>
      </c>
      <c r="G14" t="s">
        <v>19</v>
      </c>
      <c r="H14" s="161">
        <v>2.4499999999999999E-4</v>
      </c>
      <c r="I14" s="162">
        <v>2.4499999999999999E-4</v>
      </c>
      <c r="J14" s="165">
        <v>99284.5</v>
      </c>
      <c r="K14" s="166">
        <v>24.4</v>
      </c>
      <c r="L14" s="5">
        <v>73.739999999999995</v>
      </c>
    </row>
    <row r="15" spans="1:12">
      <c r="A15">
        <v>7</v>
      </c>
      <c r="B15" s="159">
        <v>1.5100000000000001E-4</v>
      </c>
      <c r="C15" s="160">
        <v>1.5100000000000001E-4</v>
      </c>
      <c r="D15" s="163">
        <v>99089.3</v>
      </c>
      <c r="E15" s="164">
        <v>15</v>
      </c>
      <c r="F15" s="5">
        <v>67.91</v>
      </c>
      <c r="G15" t="s">
        <v>19</v>
      </c>
      <c r="H15" s="161">
        <v>1.6000000000000001E-4</v>
      </c>
      <c r="I15" s="162">
        <v>1.6000000000000001E-4</v>
      </c>
      <c r="J15" s="165">
        <v>99260.1</v>
      </c>
      <c r="K15" s="166">
        <v>15.9</v>
      </c>
      <c r="L15" s="5">
        <v>72.760000000000005</v>
      </c>
    </row>
    <row r="16" spans="1:12">
      <c r="A16">
        <v>8</v>
      </c>
      <c r="B16" s="159">
        <v>3.7300000000000001E-4</v>
      </c>
      <c r="C16" s="160">
        <v>3.7300000000000001E-4</v>
      </c>
      <c r="D16" s="163">
        <v>99074.3</v>
      </c>
      <c r="E16" s="164">
        <v>36.9</v>
      </c>
      <c r="F16" s="5">
        <v>66.92</v>
      </c>
      <c r="G16" t="s">
        <v>19</v>
      </c>
      <c r="H16" s="161">
        <v>0</v>
      </c>
      <c r="I16" s="162">
        <v>0</v>
      </c>
      <c r="J16" s="165">
        <v>99244.2</v>
      </c>
      <c r="K16" s="166">
        <v>0</v>
      </c>
      <c r="L16" s="5">
        <v>71.77</v>
      </c>
    </row>
    <row r="17" spans="1:12">
      <c r="A17">
        <v>9</v>
      </c>
      <c r="B17" s="159">
        <v>7.4999999999999993E-5</v>
      </c>
      <c r="C17" s="160">
        <v>7.4999999999999993E-5</v>
      </c>
      <c r="D17" s="163">
        <v>99037.4</v>
      </c>
      <c r="E17" s="164">
        <v>7.4</v>
      </c>
      <c r="F17" s="5">
        <v>65.94</v>
      </c>
      <c r="G17" t="s">
        <v>19</v>
      </c>
      <c r="H17" s="161">
        <v>0</v>
      </c>
      <c r="I17" s="162">
        <v>0</v>
      </c>
      <c r="J17" s="165">
        <v>99244.2</v>
      </c>
      <c r="K17" s="166">
        <v>0</v>
      </c>
      <c r="L17" s="5">
        <v>70.77</v>
      </c>
    </row>
    <row r="18" spans="1:12">
      <c r="A18">
        <v>10</v>
      </c>
      <c r="B18" s="159">
        <v>1.47E-4</v>
      </c>
      <c r="C18" s="160">
        <v>1.47E-4</v>
      </c>
      <c r="D18" s="163">
        <v>99030</v>
      </c>
      <c r="E18" s="164">
        <v>14.6</v>
      </c>
      <c r="F18" s="5">
        <v>64.95</v>
      </c>
      <c r="G18" t="s">
        <v>19</v>
      </c>
      <c r="H18" s="161">
        <v>0</v>
      </c>
      <c r="I18" s="162">
        <v>0</v>
      </c>
      <c r="J18" s="165">
        <v>99244.2</v>
      </c>
      <c r="K18" s="166">
        <v>0</v>
      </c>
      <c r="L18" s="5">
        <v>69.77</v>
      </c>
    </row>
    <row r="19" spans="1:12">
      <c r="A19">
        <v>11</v>
      </c>
      <c r="B19" s="159">
        <v>7.2999999999999999E-5</v>
      </c>
      <c r="C19" s="160">
        <v>7.2999999999999999E-5</v>
      </c>
      <c r="D19" s="163">
        <v>99015.4</v>
      </c>
      <c r="E19" s="164">
        <v>7.2</v>
      </c>
      <c r="F19" s="5">
        <v>63.96</v>
      </c>
      <c r="G19" t="s">
        <v>19</v>
      </c>
      <c r="H19" s="161">
        <v>1.5200000000000001E-4</v>
      </c>
      <c r="I19" s="162">
        <v>1.5200000000000001E-4</v>
      </c>
      <c r="J19" s="165">
        <v>99244.2</v>
      </c>
      <c r="K19" s="166">
        <v>15.1</v>
      </c>
      <c r="L19" s="5">
        <v>68.77</v>
      </c>
    </row>
    <row r="20" spans="1:12">
      <c r="A20">
        <v>12</v>
      </c>
      <c r="B20" s="159">
        <v>2.1499999999999999E-4</v>
      </c>
      <c r="C20" s="160">
        <v>2.1499999999999999E-4</v>
      </c>
      <c r="D20" s="163">
        <v>99008.2</v>
      </c>
      <c r="E20" s="164">
        <v>21.3</v>
      </c>
      <c r="F20" s="5">
        <v>62.96</v>
      </c>
      <c r="G20" t="s">
        <v>19</v>
      </c>
      <c r="H20" s="161">
        <v>7.6000000000000004E-5</v>
      </c>
      <c r="I20" s="162">
        <v>7.6000000000000004E-5</v>
      </c>
      <c r="J20" s="165">
        <v>99229.1</v>
      </c>
      <c r="K20" s="166">
        <v>7.5</v>
      </c>
      <c r="L20" s="5">
        <v>67.78</v>
      </c>
    </row>
    <row r="21" spans="1:12">
      <c r="A21">
        <v>13</v>
      </c>
      <c r="B21" s="159">
        <v>1.44E-4</v>
      </c>
      <c r="C21" s="160">
        <v>1.44E-4</v>
      </c>
      <c r="D21" s="163">
        <v>98986.9</v>
      </c>
      <c r="E21" s="164">
        <v>14.2</v>
      </c>
      <c r="F21" s="5">
        <v>61.98</v>
      </c>
      <c r="G21" t="s">
        <v>19</v>
      </c>
      <c r="H21" s="161">
        <v>3.0299999999999999E-4</v>
      </c>
      <c r="I21" s="162">
        <v>3.0299999999999999E-4</v>
      </c>
      <c r="J21" s="165">
        <v>99221.6</v>
      </c>
      <c r="K21" s="166">
        <v>30.1</v>
      </c>
      <c r="L21" s="5">
        <v>66.78</v>
      </c>
    </row>
    <row r="22" spans="1:12">
      <c r="A22">
        <v>14</v>
      </c>
      <c r="B22" s="159">
        <v>2.1699999999999999E-4</v>
      </c>
      <c r="C22" s="160">
        <v>2.1699999999999999E-4</v>
      </c>
      <c r="D22" s="163">
        <v>98972.6</v>
      </c>
      <c r="E22" s="164">
        <v>21.5</v>
      </c>
      <c r="F22" s="5">
        <v>60.98</v>
      </c>
      <c r="G22" t="s">
        <v>19</v>
      </c>
      <c r="H22" s="161">
        <v>7.6000000000000004E-5</v>
      </c>
      <c r="I22" s="162">
        <v>7.6000000000000004E-5</v>
      </c>
      <c r="J22" s="165">
        <v>99191.5</v>
      </c>
      <c r="K22" s="166">
        <v>7.5</v>
      </c>
      <c r="L22" s="5">
        <v>65.8</v>
      </c>
    </row>
    <row r="23" spans="1:12">
      <c r="A23">
        <v>15</v>
      </c>
      <c r="B23" s="159">
        <v>2.24E-4</v>
      </c>
      <c r="C23" s="160">
        <v>2.24E-4</v>
      </c>
      <c r="D23" s="163">
        <v>98951.1</v>
      </c>
      <c r="E23" s="164">
        <v>22.1</v>
      </c>
      <c r="F23" s="5">
        <v>60</v>
      </c>
      <c r="G23" t="s">
        <v>19</v>
      </c>
      <c r="H23" s="161">
        <v>5.3499999999999999E-4</v>
      </c>
      <c r="I23" s="162">
        <v>5.3499999999999999E-4</v>
      </c>
      <c r="J23" s="165">
        <v>99184</v>
      </c>
      <c r="K23" s="166">
        <v>53</v>
      </c>
      <c r="L23" s="5">
        <v>64.81</v>
      </c>
    </row>
    <row r="24" spans="1:12">
      <c r="A24">
        <v>16</v>
      </c>
      <c r="B24" s="159">
        <v>7.3499999999999998E-4</v>
      </c>
      <c r="C24" s="160">
        <v>7.3499999999999998E-4</v>
      </c>
      <c r="D24" s="163">
        <v>98929</v>
      </c>
      <c r="E24" s="164">
        <v>72.7</v>
      </c>
      <c r="F24" s="5">
        <v>59.01</v>
      </c>
      <c r="G24" t="s">
        <v>19</v>
      </c>
      <c r="H24" s="161">
        <v>3.0499999999999999E-4</v>
      </c>
      <c r="I24" s="162">
        <v>3.0499999999999999E-4</v>
      </c>
      <c r="J24" s="165">
        <v>99131</v>
      </c>
      <c r="K24" s="166">
        <v>30.2</v>
      </c>
      <c r="L24" s="5">
        <v>63.84</v>
      </c>
    </row>
    <row r="25" spans="1:12">
      <c r="A25">
        <v>17</v>
      </c>
      <c r="B25" s="159">
        <v>6.1300000000000005E-4</v>
      </c>
      <c r="C25" s="160">
        <v>6.1300000000000005E-4</v>
      </c>
      <c r="D25" s="163">
        <v>98856.3</v>
      </c>
      <c r="E25" s="164">
        <v>60.6</v>
      </c>
      <c r="F25" s="5">
        <v>58.05</v>
      </c>
      <c r="G25" t="s">
        <v>19</v>
      </c>
      <c r="H25" s="161">
        <v>0</v>
      </c>
      <c r="I25" s="162">
        <v>0</v>
      </c>
      <c r="J25" s="165">
        <v>99100.7</v>
      </c>
      <c r="K25" s="166">
        <v>0</v>
      </c>
      <c r="L25" s="5">
        <v>62.86</v>
      </c>
    </row>
    <row r="26" spans="1:12">
      <c r="A26">
        <v>18</v>
      </c>
      <c r="B26" s="159">
        <v>6.4999999999999997E-4</v>
      </c>
      <c r="C26" s="160">
        <v>6.4999999999999997E-4</v>
      </c>
      <c r="D26" s="163">
        <v>98795.8</v>
      </c>
      <c r="E26" s="164">
        <v>64.2</v>
      </c>
      <c r="F26" s="5">
        <v>57.09</v>
      </c>
      <c r="G26" t="s">
        <v>19</v>
      </c>
      <c r="H26" s="161">
        <v>5.0100000000000003E-4</v>
      </c>
      <c r="I26" s="162">
        <v>5.0100000000000003E-4</v>
      </c>
      <c r="J26" s="165">
        <v>99100.7</v>
      </c>
      <c r="K26" s="166">
        <v>49.7</v>
      </c>
      <c r="L26" s="5">
        <v>61.86</v>
      </c>
    </row>
    <row r="27" spans="1:12">
      <c r="A27">
        <v>19</v>
      </c>
      <c r="B27" s="159">
        <v>1.3450000000000001E-3</v>
      </c>
      <c r="C27" s="160">
        <v>1.3439999999999999E-3</v>
      </c>
      <c r="D27" s="163">
        <v>98731.5</v>
      </c>
      <c r="E27" s="164">
        <v>132.69999999999999</v>
      </c>
      <c r="F27" s="5">
        <v>56.13</v>
      </c>
      <c r="G27" t="s">
        <v>19</v>
      </c>
      <c r="H27" s="161">
        <v>5.2999999999999998E-4</v>
      </c>
      <c r="I27" s="162">
        <v>5.2899999999999996E-4</v>
      </c>
      <c r="J27" s="165">
        <v>99051.1</v>
      </c>
      <c r="K27" s="166">
        <v>52.4</v>
      </c>
      <c r="L27" s="5">
        <v>60.89</v>
      </c>
    </row>
    <row r="28" spans="1:12">
      <c r="A28">
        <v>20</v>
      </c>
      <c r="B28" s="159">
        <v>1.5319999999999999E-3</v>
      </c>
      <c r="C28" s="160">
        <v>1.531E-3</v>
      </c>
      <c r="D28" s="163">
        <v>98598.8</v>
      </c>
      <c r="E28" s="164">
        <v>151</v>
      </c>
      <c r="F28" s="5">
        <v>55.2</v>
      </c>
      <c r="G28" t="s">
        <v>19</v>
      </c>
      <c r="H28" s="161">
        <v>5.4500000000000002E-4</v>
      </c>
      <c r="I28" s="162">
        <v>5.4500000000000002E-4</v>
      </c>
      <c r="J28" s="165">
        <v>98998.6</v>
      </c>
      <c r="K28" s="166">
        <v>53.9</v>
      </c>
      <c r="L28" s="5">
        <v>59.92</v>
      </c>
    </row>
    <row r="29" spans="1:12">
      <c r="A29">
        <v>21</v>
      </c>
      <c r="B29" s="159">
        <v>9.2900000000000003E-4</v>
      </c>
      <c r="C29" s="160">
        <v>9.2800000000000001E-4</v>
      </c>
      <c r="D29" s="163">
        <v>98447.9</v>
      </c>
      <c r="E29" s="164">
        <v>91.4</v>
      </c>
      <c r="F29" s="5">
        <v>54.28</v>
      </c>
      <c r="G29" t="s">
        <v>19</v>
      </c>
      <c r="H29" s="161">
        <v>4.57E-4</v>
      </c>
      <c r="I29" s="162">
        <v>4.57E-4</v>
      </c>
      <c r="J29" s="165">
        <v>98944.7</v>
      </c>
      <c r="K29" s="166">
        <v>45.2</v>
      </c>
      <c r="L29" s="5">
        <v>58.96</v>
      </c>
    </row>
    <row r="30" spans="1:12">
      <c r="A30">
        <v>22</v>
      </c>
      <c r="B30" s="159">
        <v>9.2199999999999997E-4</v>
      </c>
      <c r="C30" s="160">
        <v>9.2199999999999997E-4</v>
      </c>
      <c r="D30" s="163">
        <v>98356.5</v>
      </c>
      <c r="E30" s="164">
        <v>90.7</v>
      </c>
      <c r="F30" s="5">
        <v>53.33</v>
      </c>
      <c r="G30" t="s">
        <v>19</v>
      </c>
      <c r="H30" s="161">
        <v>2.7700000000000001E-4</v>
      </c>
      <c r="I30" s="162">
        <v>2.7700000000000001E-4</v>
      </c>
      <c r="J30" s="165">
        <v>98899.4</v>
      </c>
      <c r="K30" s="166">
        <v>27.4</v>
      </c>
      <c r="L30" s="5">
        <v>57.98</v>
      </c>
    </row>
    <row r="31" spans="1:12">
      <c r="A31">
        <v>23</v>
      </c>
      <c r="B31" s="159">
        <v>1.441E-3</v>
      </c>
      <c r="C31" s="160">
        <v>1.4400000000000001E-3</v>
      </c>
      <c r="D31" s="163">
        <v>98265.8</v>
      </c>
      <c r="E31" s="164">
        <v>141.5</v>
      </c>
      <c r="F31" s="5">
        <v>52.38</v>
      </c>
      <c r="G31" t="s">
        <v>19</v>
      </c>
      <c r="H31" s="161">
        <v>3.6600000000000001E-4</v>
      </c>
      <c r="I31" s="162">
        <v>3.6600000000000001E-4</v>
      </c>
      <c r="J31" s="165">
        <v>98872.1</v>
      </c>
      <c r="K31" s="166">
        <v>36.200000000000003</v>
      </c>
      <c r="L31" s="5">
        <v>57</v>
      </c>
    </row>
    <row r="32" spans="1:12">
      <c r="A32">
        <v>24</v>
      </c>
      <c r="B32" s="159">
        <v>1.3450000000000001E-3</v>
      </c>
      <c r="C32" s="160">
        <v>1.3439999999999999E-3</v>
      </c>
      <c r="D32" s="163">
        <v>98124.3</v>
      </c>
      <c r="E32" s="164">
        <v>131.9</v>
      </c>
      <c r="F32" s="5">
        <v>51.46</v>
      </c>
      <c r="G32" t="s">
        <v>19</v>
      </c>
      <c r="H32" s="161">
        <v>6.2699999999999995E-4</v>
      </c>
      <c r="I32" s="162">
        <v>6.2699999999999995E-4</v>
      </c>
      <c r="J32" s="165">
        <v>98835.8</v>
      </c>
      <c r="K32" s="166">
        <v>62</v>
      </c>
      <c r="L32" s="5">
        <v>56.02</v>
      </c>
    </row>
    <row r="33" spans="1:12">
      <c r="A33">
        <v>25</v>
      </c>
      <c r="B33" s="159">
        <v>6.9300000000000004E-4</v>
      </c>
      <c r="C33" s="160">
        <v>6.9300000000000004E-4</v>
      </c>
      <c r="D33" s="163">
        <v>97992.5</v>
      </c>
      <c r="E33" s="164">
        <v>67.900000000000006</v>
      </c>
      <c r="F33" s="5">
        <v>50.53</v>
      </c>
      <c r="G33" t="s">
        <v>19</v>
      </c>
      <c r="H33" s="161">
        <v>3.5E-4</v>
      </c>
      <c r="I33" s="162">
        <v>3.5E-4</v>
      </c>
      <c r="J33" s="165">
        <v>98773.9</v>
      </c>
      <c r="K33" s="166">
        <v>34.6</v>
      </c>
      <c r="L33" s="5">
        <v>55.06</v>
      </c>
    </row>
    <row r="34" spans="1:12">
      <c r="A34">
        <v>26</v>
      </c>
      <c r="B34" s="159">
        <v>9.0899999999999998E-4</v>
      </c>
      <c r="C34" s="160">
        <v>9.0899999999999998E-4</v>
      </c>
      <c r="D34" s="163">
        <v>97924.5</v>
      </c>
      <c r="E34" s="164">
        <v>89</v>
      </c>
      <c r="F34" s="5">
        <v>49.56</v>
      </c>
      <c r="G34" t="s">
        <v>19</v>
      </c>
      <c r="H34" s="161">
        <v>1.66E-4</v>
      </c>
      <c r="I34" s="162">
        <v>1.66E-4</v>
      </c>
      <c r="J34" s="165">
        <v>98739.3</v>
      </c>
      <c r="K34" s="166">
        <v>16.399999999999999</v>
      </c>
      <c r="L34" s="5">
        <v>54.07</v>
      </c>
    </row>
    <row r="35" spans="1:12">
      <c r="A35">
        <v>27</v>
      </c>
      <c r="B35" s="159">
        <v>9.0300000000000005E-4</v>
      </c>
      <c r="C35" s="160">
        <v>9.0300000000000005E-4</v>
      </c>
      <c r="D35" s="163">
        <v>97835.5</v>
      </c>
      <c r="E35" s="164">
        <v>88.3</v>
      </c>
      <c r="F35" s="5">
        <v>48.61</v>
      </c>
      <c r="G35" t="s">
        <v>19</v>
      </c>
      <c r="H35" s="161">
        <v>1.63E-4</v>
      </c>
      <c r="I35" s="162">
        <v>1.63E-4</v>
      </c>
      <c r="J35" s="165">
        <v>98722.9</v>
      </c>
      <c r="K35" s="166">
        <v>16.100000000000001</v>
      </c>
      <c r="L35" s="5">
        <v>53.08</v>
      </c>
    </row>
    <row r="36" spans="1:12">
      <c r="A36">
        <v>28</v>
      </c>
      <c r="B36" s="159">
        <v>8.6600000000000002E-4</v>
      </c>
      <c r="C36" s="160">
        <v>8.6499999999999999E-4</v>
      </c>
      <c r="D36" s="163">
        <v>97747.199999999997</v>
      </c>
      <c r="E36" s="164">
        <v>84.6</v>
      </c>
      <c r="F36" s="5">
        <v>47.65</v>
      </c>
      <c r="G36" t="s">
        <v>19</v>
      </c>
      <c r="H36" s="161">
        <v>5.4799999999999998E-4</v>
      </c>
      <c r="I36" s="162">
        <v>5.4799999999999998E-4</v>
      </c>
      <c r="J36" s="165">
        <v>98706.8</v>
      </c>
      <c r="K36" s="166">
        <v>54.1</v>
      </c>
      <c r="L36" s="5">
        <v>52.09</v>
      </c>
    </row>
    <row r="37" spans="1:12">
      <c r="A37">
        <v>29</v>
      </c>
      <c r="B37" s="159">
        <v>7.1900000000000002E-4</v>
      </c>
      <c r="C37" s="160">
        <v>7.1900000000000002E-4</v>
      </c>
      <c r="D37" s="163">
        <v>97662.6</v>
      </c>
      <c r="E37" s="164">
        <v>70.2</v>
      </c>
      <c r="F37" s="5">
        <v>46.69</v>
      </c>
      <c r="G37" t="s">
        <v>19</v>
      </c>
      <c r="H37" s="161">
        <v>5.5199999999999997E-4</v>
      </c>
      <c r="I37" s="162">
        <v>5.5199999999999997E-4</v>
      </c>
      <c r="J37" s="165">
        <v>98652.7</v>
      </c>
      <c r="K37" s="166">
        <v>54.5</v>
      </c>
      <c r="L37" s="5">
        <v>51.12</v>
      </c>
    </row>
    <row r="38" spans="1:12">
      <c r="A38">
        <v>30</v>
      </c>
      <c r="B38" s="159">
        <v>1.591E-3</v>
      </c>
      <c r="C38" s="160">
        <v>1.5900000000000001E-3</v>
      </c>
      <c r="D38" s="163">
        <v>97592.4</v>
      </c>
      <c r="E38" s="164">
        <v>155.19999999999999</v>
      </c>
      <c r="F38" s="5">
        <v>45.72</v>
      </c>
      <c r="G38" t="s">
        <v>19</v>
      </c>
      <c r="H38" s="161">
        <v>1.54E-4</v>
      </c>
      <c r="I38" s="162">
        <v>1.54E-4</v>
      </c>
      <c r="J38" s="165">
        <v>98598.2</v>
      </c>
      <c r="K38" s="166">
        <v>15.2</v>
      </c>
      <c r="L38" s="5">
        <v>50.15</v>
      </c>
    </row>
    <row r="39" spans="1:12">
      <c r="A39">
        <v>31</v>
      </c>
      <c r="B39" s="159">
        <v>1.1000000000000001E-3</v>
      </c>
      <c r="C39" s="160">
        <v>1.1000000000000001E-3</v>
      </c>
      <c r="D39" s="163">
        <v>97437.3</v>
      </c>
      <c r="E39" s="164">
        <v>107.1</v>
      </c>
      <c r="F39" s="5">
        <v>44.8</v>
      </c>
      <c r="G39" t="s">
        <v>19</v>
      </c>
      <c r="H39" s="161">
        <v>3.0699999999999998E-4</v>
      </c>
      <c r="I39" s="162">
        <v>3.0699999999999998E-4</v>
      </c>
      <c r="J39" s="165">
        <v>98583</v>
      </c>
      <c r="K39" s="166">
        <v>30.2</v>
      </c>
      <c r="L39" s="5">
        <v>49.16</v>
      </c>
    </row>
    <row r="40" spans="1:12">
      <c r="A40">
        <v>32</v>
      </c>
      <c r="B40" s="159">
        <v>1.0200000000000001E-3</v>
      </c>
      <c r="C40" s="160">
        <v>1.0200000000000001E-3</v>
      </c>
      <c r="D40" s="163">
        <v>97330.1</v>
      </c>
      <c r="E40" s="164">
        <v>99.3</v>
      </c>
      <c r="F40" s="5">
        <v>43.84</v>
      </c>
      <c r="G40" t="s">
        <v>19</v>
      </c>
      <c r="H40" s="161">
        <v>6.11E-4</v>
      </c>
      <c r="I40" s="162">
        <v>6.0999999999999997E-4</v>
      </c>
      <c r="J40" s="165">
        <v>98552.8</v>
      </c>
      <c r="K40" s="166">
        <v>60.2</v>
      </c>
      <c r="L40" s="5">
        <v>48.17</v>
      </c>
    </row>
    <row r="41" spans="1:12">
      <c r="A41">
        <v>33</v>
      </c>
      <c r="B41" s="159">
        <v>1.24E-3</v>
      </c>
      <c r="C41" s="160">
        <v>1.24E-3</v>
      </c>
      <c r="D41" s="163">
        <v>97230.9</v>
      </c>
      <c r="E41" s="164">
        <v>120.5</v>
      </c>
      <c r="F41" s="5">
        <v>42.89</v>
      </c>
      <c r="G41" t="s">
        <v>19</v>
      </c>
      <c r="H41" s="161">
        <v>5.3200000000000003E-4</v>
      </c>
      <c r="I41" s="162">
        <v>5.3200000000000003E-4</v>
      </c>
      <c r="J41" s="165">
        <v>98492.6</v>
      </c>
      <c r="K41" s="166">
        <v>52.4</v>
      </c>
      <c r="L41" s="5">
        <v>47.2</v>
      </c>
    </row>
    <row r="42" spans="1:12">
      <c r="A42">
        <v>34</v>
      </c>
      <c r="B42" s="159">
        <v>8.4099999999999995E-4</v>
      </c>
      <c r="C42" s="160">
        <v>8.4000000000000003E-4</v>
      </c>
      <c r="D42" s="163">
        <v>97110.3</v>
      </c>
      <c r="E42" s="164">
        <v>81.599999999999994</v>
      </c>
      <c r="F42" s="5">
        <v>41.94</v>
      </c>
      <c r="G42" t="s">
        <v>19</v>
      </c>
      <c r="H42" s="161">
        <v>8.8199999999999997E-4</v>
      </c>
      <c r="I42" s="162">
        <v>8.8199999999999997E-4</v>
      </c>
      <c r="J42" s="165">
        <v>98440.2</v>
      </c>
      <c r="K42" s="166">
        <v>86.8</v>
      </c>
      <c r="L42" s="5">
        <v>46.22</v>
      </c>
    </row>
    <row r="43" spans="1:12">
      <c r="A43">
        <v>35</v>
      </c>
      <c r="B43" s="159">
        <v>1.088E-3</v>
      </c>
      <c r="C43" s="160">
        <v>1.088E-3</v>
      </c>
      <c r="D43" s="163">
        <v>97028.7</v>
      </c>
      <c r="E43" s="164">
        <v>105.5</v>
      </c>
      <c r="F43" s="5">
        <v>40.98</v>
      </c>
      <c r="G43" t="s">
        <v>19</v>
      </c>
      <c r="H43" s="161">
        <v>5.2499999999999997E-4</v>
      </c>
      <c r="I43" s="162">
        <v>5.2499999999999997E-4</v>
      </c>
      <c r="J43" s="165">
        <v>98353.4</v>
      </c>
      <c r="K43" s="166">
        <v>51.6</v>
      </c>
      <c r="L43" s="5">
        <v>45.27</v>
      </c>
    </row>
    <row r="44" spans="1:12">
      <c r="A44">
        <v>36</v>
      </c>
      <c r="B44" s="159">
        <v>1.578E-3</v>
      </c>
      <c r="C44" s="160">
        <v>1.5759999999999999E-3</v>
      </c>
      <c r="D44" s="163">
        <v>96923.199999999997</v>
      </c>
      <c r="E44" s="164">
        <v>152.80000000000001</v>
      </c>
      <c r="F44" s="5">
        <v>40.020000000000003</v>
      </c>
      <c r="G44" t="s">
        <v>19</v>
      </c>
      <c r="H44" s="161">
        <v>5.3700000000000004E-4</v>
      </c>
      <c r="I44" s="162">
        <v>5.3700000000000004E-4</v>
      </c>
      <c r="J44" s="165">
        <v>98301.7</v>
      </c>
      <c r="K44" s="166">
        <v>52.8</v>
      </c>
      <c r="L44" s="5">
        <v>44.29</v>
      </c>
    </row>
    <row r="45" spans="1:12">
      <c r="A45">
        <v>37</v>
      </c>
      <c r="B45" s="159">
        <v>1.392E-3</v>
      </c>
      <c r="C45" s="160">
        <v>1.3910000000000001E-3</v>
      </c>
      <c r="D45" s="163">
        <v>96770.4</v>
      </c>
      <c r="E45" s="164">
        <v>134.69999999999999</v>
      </c>
      <c r="F45" s="5">
        <v>39.08</v>
      </c>
      <c r="G45" t="s">
        <v>19</v>
      </c>
      <c r="H45" s="161">
        <v>8.5499999999999997E-4</v>
      </c>
      <c r="I45" s="162">
        <v>8.5499999999999997E-4</v>
      </c>
      <c r="J45" s="165">
        <v>98248.9</v>
      </c>
      <c r="K45" s="166">
        <v>84</v>
      </c>
      <c r="L45" s="5">
        <v>43.31</v>
      </c>
    </row>
    <row r="46" spans="1:12">
      <c r="A46">
        <v>38</v>
      </c>
      <c r="B46" s="159">
        <v>1.5610000000000001E-3</v>
      </c>
      <c r="C46" s="160">
        <v>1.56E-3</v>
      </c>
      <c r="D46" s="163">
        <v>96635.8</v>
      </c>
      <c r="E46" s="164">
        <v>150.80000000000001</v>
      </c>
      <c r="F46" s="5">
        <v>38.14</v>
      </c>
      <c r="G46" t="s">
        <v>19</v>
      </c>
      <c r="H46" s="161">
        <v>8.7100000000000003E-4</v>
      </c>
      <c r="I46" s="162">
        <v>8.7100000000000003E-4</v>
      </c>
      <c r="J46" s="165">
        <v>98164.9</v>
      </c>
      <c r="K46" s="166">
        <v>85.5</v>
      </c>
      <c r="L46" s="5">
        <v>42.35</v>
      </c>
    </row>
    <row r="47" spans="1:12">
      <c r="A47">
        <v>39</v>
      </c>
      <c r="B47" s="159">
        <v>1.4319999999999999E-3</v>
      </c>
      <c r="C47" s="160">
        <v>1.431E-3</v>
      </c>
      <c r="D47" s="163">
        <v>96485</v>
      </c>
      <c r="E47" s="164">
        <v>138.1</v>
      </c>
      <c r="F47" s="5">
        <v>37.200000000000003</v>
      </c>
      <c r="G47" t="s">
        <v>19</v>
      </c>
      <c r="H47" s="161">
        <v>1.6200000000000001E-4</v>
      </c>
      <c r="I47" s="162">
        <v>1.6200000000000001E-4</v>
      </c>
      <c r="J47" s="165">
        <v>98079.4</v>
      </c>
      <c r="K47" s="166">
        <v>15.9</v>
      </c>
      <c r="L47" s="5">
        <v>41.39</v>
      </c>
    </row>
    <row r="48" spans="1:12">
      <c r="A48">
        <v>40</v>
      </c>
      <c r="B48" s="159">
        <v>1.4059999999999999E-3</v>
      </c>
      <c r="C48" s="160">
        <v>1.405E-3</v>
      </c>
      <c r="D48" s="163">
        <v>96346.9</v>
      </c>
      <c r="E48" s="164">
        <v>135.4</v>
      </c>
      <c r="F48" s="5">
        <v>36.25</v>
      </c>
      <c r="G48" t="s">
        <v>19</v>
      </c>
      <c r="H48" s="161">
        <v>1.093E-3</v>
      </c>
      <c r="I48" s="162">
        <v>1.0920000000000001E-3</v>
      </c>
      <c r="J48" s="165">
        <v>98063.5</v>
      </c>
      <c r="K48" s="166">
        <v>107.1</v>
      </c>
      <c r="L48" s="5">
        <v>40.39</v>
      </c>
    </row>
    <row r="49" spans="1:12">
      <c r="A49">
        <v>41</v>
      </c>
      <c r="B49" s="159">
        <v>1.7619999999999999E-3</v>
      </c>
      <c r="C49" s="160">
        <v>1.7600000000000001E-3</v>
      </c>
      <c r="D49" s="163">
        <v>96211.5</v>
      </c>
      <c r="E49" s="164">
        <v>169.3</v>
      </c>
      <c r="F49" s="5">
        <v>35.299999999999997</v>
      </c>
      <c r="G49" t="s">
        <v>19</v>
      </c>
      <c r="H49" s="161">
        <v>1.354E-3</v>
      </c>
      <c r="I49" s="162">
        <v>1.353E-3</v>
      </c>
      <c r="J49" s="165">
        <v>97956.4</v>
      </c>
      <c r="K49" s="166">
        <v>132.6</v>
      </c>
      <c r="L49" s="5">
        <v>39.44</v>
      </c>
    </row>
    <row r="50" spans="1:12">
      <c r="A50">
        <v>42</v>
      </c>
      <c r="B50" s="159">
        <v>2.568E-3</v>
      </c>
      <c r="C50" s="160">
        <v>2.565E-3</v>
      </c>
      <c r="D50" s="163">
        <v>96042.2</v>
      </c>
      <c r="E50" s="164">
        <v>246.3</v>
      </c>
      <c r="F50" s="5">
        <v>34.36</v>
      </c>
      <c r="G50" t="s">
        <v>19</v>
      </c>
      <c r="H50" s="161">
        <v>1.32E-3</v>
      </c>
      <c r="I50" s="162">
        <v>1.3190000000000001E-3</v>
      </c>
      <c r="J50" s="165">
        <v>97823.9</v>
      </c>
      <c r="K50" s="166">
        <v>129.1</v>
      </c>
      <c r="L50" s="5">
        <v>38.49</v>
      </c>
    </row>
    <row r="51" spans="1:12">
      <c r="A51">
        <v>43</v>
      </c>
      <c r="B51" s="159">
        <v>1.933E-3</v>
      </c>
      <c r="C51" s="160">
        <v>1.931E-3</v>
      </c>
      <c r="D51" s="163">
        <v>95795.9</v>
      </c>
      <c r="E51" s="164">
        <v>185</v>
      </c>
      <c r="F51" s="5">
        <v>33.450000000000003</v>
      </c>
      <c r="G51" t="s">
        <v>19</v>
      </c>
      <c r="H51" s="161">
        <v>1.6540000000000001E-3</v>
      </c>
      <c r="I51" s="162">
        <v>1.652E-3</v>
      </c>
      <c r="J51" s="165">
        <v>97694.8</v>
      </c>
      <c r="K51" s="166">
        <v>161.4</v>
      </c>
      <c r="L51" s="5">
        <v>37.54</v>
      </c>
    </row>
    <row r="52" spans="1:12">
      <c r="A52">
        <v>44</v>
      </c>
      <c r="B52" s="159">
        <v>2.0960000000000002E-3</v>
      </c>
      <c r="C52" s="160">
        <v>2.0939999999999999E-3</v>
      </c>
      <c r="D52" s="163">
        <v>95610.8</v>
      </c>
      <c r="E52" s="164">
        <v>200.2</v>
      </c>
      <c r="F52" s="5">
        <v>32.51</v>
      </c>
      <c r="G52" t="s">
        <v>19</v>
      </c>
      <c r="H52" s="161">
        <v>1.8630000000000001E-3</v>
      </c>
      <c r="I52" s="162">
        <v>1.861E-3</v>
      </c>
      <c r="J52" s="165">
        <v>97533.3</v>
      </c>
      <c r="K52" s="166">
        <v>181.5</v>
      </c>
      <c r="L52" s="5">
        <v>36.6</v>
      </c>
    </row>
    <row r="53" spans="1:12">
      <c r="A53">
        <v>45</v>
      </c>
      <c r="B53" s="159">
        <v>2.212E-3</v>
      </c>
      <c r="C53" s="160">
        <v>2.2100000000000002E-3</v>
      </c>
      <c r="D53" s="163">
        <v>95410.6</v>
      </c>
      <c r="E53" s="164">
        <v>210.8</v>
      </c>
      <c r="F53" s="5">
        <v>31.58</v>
      </c>
      <c r="G53" t="s">
        <v>19</v>
      </c>
      <c r="H53" s="161">
        <v>2.0869999999999999E-3</v>
      </c>
      <c r="I53" s="162">
        <v>2.085E-3</v>
      </c>
      <c r="J53" s="165">
        <v>97351.9</v>
      </c>
      <c r="K53" s="166">
        <v>203</v>
      </c>
      <c r="L53" s="5">
        <v>35.67</v>
      </c>
    </row>
    <row r="54" spans="1:12">
      <c r="A54">
        <v>46</v>
      </c>
      <c r="B54" s="159">
        <v>2.9390000000000002E-3</v>
      </c>
      <c r="C54" s="160">
        <v>2.9350000000000001E-3</v>
      </c>
      <c r="D54" s="163">
        <v>95199.8</v>
      </c>
      <c r="E54" s="164">
        <v>279.39999999999998</v>
      </c>
      <c r="F54" s="5">
        <v>30.65</v>
      </c>
      <c r="G54" t="s">
        <v>19</v>
      </c>
      <c r="H54" s="161">
        <v>1.6789999999999999E-3</v>
      </c>
      <c r="I54" s="162">
        <v>1.678E-3</v>
      </c>
      <c r="J54" s="165">
        <v>97148.9</v>
      </c>
      <c r="K54" s="166">
        <v>163</v>
      </c>
      <c r="L54" s="5">
        <v>34.74</v>
      </c>
    </row>
    <row r="55" spans="1:12">
      <c r="A55">
        <v>47</v>
      </c>
      <c r="B55" s="159">
        <v>2.9750000000000002E-3</v>
      </c>
      <c r="C55" s="160">
        <v>2.9710000000000001E-3</v>
      </c>
      <c r="D55" s="163">
        <v>94920.4</v>
      </c>
      <c r="E55" s="164">
        <v>282</v>
      </c>
      <c r="F55" s="5">
        <v>29.73</v>
      </c>
      <c r="G55" t="s">
        <v>19</v>
      </c>
      <c r="H55" s="161">
        <v>2.2650000000000001E-3</v>
      </c>
      <c r="I55" s="162">
        <v>2.2620000000000001E-3</v>
      </c>
      <c r="J55" s="165">
        <v>96985.9</v>
      </c>
      <c r="K55" s="166">
        <v>219.4</v>
      </c>
      <c r="L55" s="5">
        <v>33.799999999999997</v>
      </c>
    </row>
    <row r="56" spans="1:12">
      <c r="A56">
        <v>48</v>
      </c>
      <c r="B56" s="159">
        <v>4.3889999999999997E-3</v>
      </c>
      <c r="C56" s="160">
        <v>4.3790000000000001E-3</v>
      </c>
      <c r="D56" s="163">
        <v>94638.5</v>
      </c>
      <c r="E56" s="164">
        <v>414.4</v>
      </c>
      <c r="F56" s="5">
        <v>28.82</v>
      </c>
      <c r="G56" t="s">
        <v>19</v>
      </c>
      <c r="H56" s="161">
        <v>2.258E-3</v>
      </c>
      <c r="I56" s="162">
        <v>2.2550000000000001E-3</v>
      </c>
      <c r="J56" s="165">
        <v>96766.5</v>
      </c>
      <c r="K56" s="166">
        <v>218.3</v>
      </c>
      <c r="L56" s="5">
        <v>32.869999999999997</v>
      </c>
    </row>
    <row r="57" spans="1:12">
      <c r="A57">
        <v>49</v>
      </c>
      <c r="B57" s="159">
        <v>4.2069999999999998E-3</v>
      </c>
      <c r="C57" s="160">
        <v>4.1980000000000003E-3</v>
      </c>
      <c r="D57" s="163">
        <v>94224</v>
      </c>
      <c r="E57" s="164">
        <v>395.6</v>
      </c>
      <c r="F57" s="5">
        <v>27.95</v>
      </c>
      <c r="G57" t="s">
        <v>19</v>
      </c>
      <c r="H57" s="161">
        <v>2.4120000000000001E-3</v>
      </c>
      <c r="I57" s="162">
        <v>2.4090000000000001E-3</v>
      </c>
      <c r="J57" s="165">
        <v>96548.3</v>
      </c>
      <c r="K57" s="166">
        <v>232.6</v>
      </c>
      <c r="L57" s="5">
        <v>31.95</v>
      </c>
    </row>
    <row r="58" spans="1:12">
      <c r="A58">
        <v>50</v>
      </c>
      <c r="B58" s="159">
        <v>4.0299999999999997E-3</v>
      </c>
      <c r="C58" s="160">
        <v>4.0220000000000004E-3</v>
      </c>
      <c r="D58" s="163">
        <v>93828.5</v>
      </c>
      <c r="E58" s="164">
        <v>377.4</v>
      </c>
      <c r="F58" s="5">
        <v>27.06</v>
      </c>
      <c r="G58" t="s">
        <v>19</v>
      </c>
      <c r="H58" s="161">
        <v>3.124E-3</v>
      </c>
      <c r="I58" s="162">
        <v>3.1189999999999998E-3</v>
      </c>
      <c r="J58" s="165">
        <v>96315.6</v>
      </c>
      <c r="K58" s="166">
        <v>300.5</v>
      </c>
      <c r="L58" s="5">
        <v>31.02</v>
      </c>
    </row>
    <row r="59" spans="1:12">
      <c r="A59">
        <v>51</v>
      </c>
      <c r="B59" s="159">
        <v>4.6719999999999999E-3</v>
      </c>
      <c r="C59" s="160">
        <v>4.6610000000000002E-3</v>
      </c>
      <c r="D59" s="163">
        <v>93451.1</v>
      </c>
      <c r="E59" s="164">
        <v>435.6</v>
      </c>
      <c r="F59" s="5">
        <v>26.17</v>
      </c>
      <c r="G59" t="s">
        <v>19</v>
      </c>
      <c r="H59" s="161">
        <v>2.7720000000000002E-3</v>
      </c>
      <c r="I59" s="162">
        <v>2.7680000000000001E-3</v>
      </c>
      <c r="J59" s="165">
        <v>96015.2</v>
      </c>
      <c r="K59" s="166">
        <v>265.8</v>
      </c>
      <c r="L59" s="5">
        <v>30.12</v>
      </c>
    </row>
    <row r="60" spans="1:12">
      <c r="A60">
        <v>52</v>
      </c>
      <c r="B60" s="159">
        <v>4.3800000000000002E-3</v>
      </c>
      <c r="C60" s="160">
        <v>4.3699999999999998E-3</v>
      </c>
      <c r="D60" s="163">
        <v>93015.5</v>
      </c>
      <c r="E60" s="164">
        <v>406.5</v>
      </c>
      <c r="F60" s="5">
        <v>25.29</v>
      </c>
      <c r="G60" t="s">
        <v>19</v>
      </c>
      <c r="H60" s="161">
        <v>3.1129999999999999E-3</v>
      </c>
      <c r="I60" s="162">
        <v>3.1080000000000001E-3</v>
      </c>
      <c r="J60" s="165">
        <v>95749.4</v>
      </c>
      <c r="K60" s="166">
        <v>297.60000000000002</v>
      </c>
      <c r="L60" s="5">
        <v>29.2</v>
      </c>
    </row>
    <row r="61" spans="1:12">
      <c r="A61">
        <v>53</v>
      </c>
      <c r="B61" s="159">
        <v>5.3049999999999998E-3</v>
      </c>
      <c r="C61" s="160">
        <v>5.2909999999999997E-3</v>
      </c>
      <c r="D61" s="163">
        <v>92609</v>
      </c>
      <c r="E61" s="164">
        <v>490</v>
      </c>
      <c r="F61" s="5">
        <v>24.4</v>
      </c>
      <c r="G61" t="s">
        <v>19</v>
      </c>
      <c r="H61" s="161">
        <v>3.4299999999999999E-3</v>
      </c>
      <c r="I61" s="162">
        <v>3.424E-3</v>
      </c>
      <c r="J61" s="165">
        <v>95451.8</v>
      </c>
      <c r="K61" s="166">
        <v>326.89999999999998</v>
      </c>
      <c r="L61" s="5">
        <v>28.29</v>
      </c>
    </row>
    <row r="62" spans="1:12">
      <c r="A62">
        <v>54</v>
      </c>
      <c r="B62" s="159">
        <v>7.4460000000000004E-3</v>
      </c>
      <c r="C62" s="160">
        <v>7.4180000000000001E-3</v>
      </c>
      <c r="D62" s="163">
        <v>92119</v>
      </c>
      <c r="E62" s="164">
        <v>683.4</v>
      </c>
      <c r="F62" s="5">
        <v>23.53</v>
      </c>
      <c r="G62" t="s">
        <v>19</v>
      </c>
      <c r="H62" s="161">
        <v>4.7070000000000002E-3</v>
      </c>
      <c r="I62" s="162">
        <v>4.6959999999999997E-3</v>
      </c>
      <c r="J62" s="165">
        <v>95124.9</v>
      </c>
      <c r="K62" s="166">
        <v>446.7</v>
      </c>
      <c r="L62" s="5">
        <v>27.39</v>
      </c>
    </row>
    <row r="63" spans="1:12">
      <c r="A63">
        <v>55</v>
      </c>
      <c r="B63" s="159">
        <v>6.0350000000000004E-3</v>
      </c>
      <c r="C63" s="160">
        <v>6.0169999999999998E-3</v>
      </c>
      <c r="D63" s="163">
        <v>91435.6</v>
      </c>
      <c r="E63" s="164">
        <v>550.1</v>
      </c>
      <c r="F63" s="5">
        <v>22.7</v>
      </c>
      <c r="G63" t="s">
        <v>19</v>
      </c>
      <c r="H63" s="161">
        <v>5.3470000000000002E-3</v>
      </c>
      <c r="I63" s="162">
        <v>5.3330000000000001E-3</v>
      </c>
      <c r="J63" s="165">
        <v>94678.2</v>
      </c>
      <c r="K63" s="166">
        <v>504.9</v>
      </c>
      <c r="L63" s="5">
        <v>26.51</v>
      </c>
    </row>
    <row r="64" spans="1:12">
      <c r="A64">
        <v>56</v>
      </c>
      <c r="B64" s="159">
        <v>8.966E-3</v>
      </c>
      <c r="C64" s="160">
        <v>8.9259999999999999E-3</v>
      </c>
      <c r="D64" s="163">
        <v>90885.5</v>
      </c>
      <c r="E64" s="164">
        <v>811.2</v>
      </c>
      <c r="F64" s="5">
        <v>21.83</v>
      </c>
      <c r="G64" t="s">
        <v>19</v>
      </c>
      <c r="H64" s="161">
        <v>6.326E-3</v>
      </c>
      <c r="I64" s="162">
        <v>6.306E-3</v>
      </c>
      <c r="J64" s="165">
        <v>94173.4</v>
      </c>
      <c r="K64" s="166">
        <v>593.79999999999995</v>
      </c>
      <c r="L64" s="5">
        <v>25.65</v>
      </c>
    </row>
    <row r="65" spans="1:12">
      <c r="A65">
        <v>57</v>
      </c>
      <c r="B65" s="159">
        <v>1.1134E-2</v>
      </c>
      <c r="C65" s="160">
        <v>1.1073E-2</v>
      </c>
      <c r="D65" s="163">
        <v>90074.3</v>
      </c>
      <c r="E65" s="164">
        <v>997.4</v>
      </c>
      <c r="F65" s="5">
        <v>21.02</v>
      </c>
      <c r="G65" t="s">
        <v>19</v>
      </c>
      <c r="H65" s="161">
        <v>5.3470000000000002E-3</v>
      </c>
      <c r="I65" s="162">
        <v>5.3330000000000001E-3</v>
      </c>
      <c r="J65" s="165">
        <v>93579.5</v>
      </c>
      <c r="K65" s="166">
        <v>499</v>
      </c>
      <c r="L65" s="5">
        <v>24.81</v>
      </c>
    </row>
    <row r="66" spans="1:12">
      <c r="A66">
        <v>58</v>
      </c>
      <c r="B66" s="159">
        <v>1.0222999999999999E-2</v>
      </c>
      <c r="C66" s="160">
        <v>1.0170999999999999E-2</v>
      </c>
      <c r="D66" s="163">
        <v>89076.9</v>
      </c>
      <c r="E66" s="164">
        <v>906</v>
      </c>
      <c r="F66" s="5">
        <v>20.25</v>
      </c>
      <c r="G66" t="s">
        <v>19</v>
      </c>
      <c r="H66" s="161">
        <v>5.4089999999999997E-3</v>
      </c>
      <c r="I66" s="162">
        <v>5.3940000000000004E-3</v>
      </c>
      <c r="J66" s="165">
        <v>93080.5</v>
      </c>
      <c r="K66" s="166">
        <v>502.1</v>
      </c>
      <c r="L66" s="5">
        <v>23.94</v>
      </c>
    </row>
    <row r="67" spans="1:12">
      <c r="A67">
        <v>59</v>
      </c>
      <c r="B67" s="159">
        <v>9.9080000000000001E-3</v>
      </c>
      <c r="C67" s="160">
        <v>9.8589999999999997E-3</v>
      </c>
      <c r="D67" s="163">
        <v>88170.9</v>
      </c>
      <c r="E67" s="164">
        <v>869.3</v>
      </c>
      <c r="F67" s="5">
        <v>19.46</v>
      </c>
      <c r="G67" t="s">
        <v>19</v>
      </c>
      <c r="H67" s="161">
        <v>6.8589999999999996E-3</v>
      </c>
      <c r="I67" s="162">
        <v>6.8360000000000001E-3</v>
      </c>
      <c r="J67" s="165">
        <v>92578.4</v>
      </c>
      <c r="K67" s="166">
        <v>632.79999999999995</v>
      </c>
      <c r="L67" s="5">
        <v>23.07</v>
      </c>
    </row>
    <row r="68" spans="1:12">
      <c r="A68">
        <v>60</v>
      </c>
      <c r="B68" s="159">
        <v>1.3221E-2</v>
      </c>
      <c r="C68" s="160">
        <v>1.3134E-2</v>
      </c>
      <c r="D68" s="163">
        <v>87301.6</v>
      </c>
      <c r="E68" s="164">
        <v>1146.5999999999999</v>
      </c>
      <c r="F68" s="5">
        <v>18.649999999999999</v>
      </c>
      <c r="G68" t="s">
        <v>19</v>
      </c>
      <c r="H68" s="161">
        <v>8.7189999999999993E-3</v>
      </c>
      <c r="I68" s="162">
        <v>8.6809999999999995E-3</v>
      </c>
      <c r="J68" s="165">
        <v>91945.5</v>
      </c>
      <c r="K68" s="166">
        <v>798.2</v>
      </c>
      <c r="L68" s="5">
        <v>22.22</v>
      </c>
    </row>
    <row r="69" spans="1:12">
      <c r="A69">
        <v>61</v>
      </c>
      <c r="B69" s="159">
        <v>1.2330000000000001E-2</v>
      </c>
      <c r="C69" s="160">
        <v>1.2255E-2</v>
      </c>
      <c r="D69" s="163">
        <v>86155</v>
      </c>
      <c r="E69" s="164">
        <v>1055.8</v>
      </c>
      <c r="F69" s="5">
        <v>17.89</v>
      </c>
      <c r="G69" t="s">
        <v>19</v>
      </c>
      <c r="H69" s="161">
        <v>7.6169999999999996E-3</v>
      </c>
      <c r="I69" s="162">
        <v>7.5880000000000001E-3</v>
      </c>
      <c r="J69" s="165">
        <v>91147.4</v>
      </c>
      <c r="K69" s="166">
        <v>691.6</v>
      </c>
      <c r="L69" s="5">
        <v>21.41</v>
      </c>
    </row>
    <row r="70" spans="1:12">
      <c r="A70">
        <v>62</v>
      </c>
      <c r="B70" s="159">
        <v>1.3506000000000001E-2</v>
      </c>
      <c r="C70" s="160">
        <v>1.3415E-2</v>
      </c>
      <c r="D70" s="163">
        <v>85099.199999999997</v>
      </c>
      <c r="E70" s="164">
        <v>1141.5999999999999</v>
      </c>
      <c r="F70" s="5">
        <v>17.100000000000001</v>
      </c>
      <c r="G70" t="s">
        <v>19</v>
      </c>
      <c r="H70" s="161">
        <v>9.1889999999999993E-3</v>
      </c>
      <c r="I70" s="162">
        <v>9.1470000000000006E-3</v>
      </c>
      <c r="J70" s="165">
        <v>90455.8</v>
      </c>
      <c r="K70" s="166">
        <v>827.4</v>
      </c>
      <c r="L70" s="5">
        <v>20.57</v>
      </c>
    </row>
    <row r="71" spans="1:12">
      <c r="A71">
        <v>63</v>
      </c>
      <c r="B71" s="159">
        <v>1.7149999999999999E-2</v>
      </c>
      <c r="C71" s="160">
        <v>1.7004999999999999E-2</v>
      </c>
      <c r="D71" s="163">
        <v>83957.6</v>
      </c>
      <c r="E71" s="164">
        <v>1427.7</v>
      </c>
      <c r="F71" s="5">
        <v>16.329999999999998</v>
      </c>
      <c r="G71" t="s">
        <v>19</v>
      </c>
      <c r="H71" s="161">
        <v>8.4209999999999997E-3</v>
      </c>
      <c r="I71" s="162">
        <v>8.3859999999999994E-3</v>
      </c>
      <c r="J71" s="165">
        <v>89628.4</v>
      </c>
      <c r="K71" s="166">
        <v>751.6</v>
      </c>
      <c r="L71" s="5">
        <v>19.760000000000002</v>
      </c>
    </row>
    <row r="72" spans="1:12">
      <c r="A72">
        <v>64</v>
      </c>
      <c r="B72" s="159">
        <v>1.6185999999999999E-2</v>
      </c>
      <c r="C72" s="160">
        <v>1.6056000000000001E-2</v>
      </c>
      <c r="D72" s="163">
        <v>82529.899999999994</v>
      </c>
      <c r="E72" s="164">
        <v>1325.1</v>
      </c>
      <c r="F72" s="5">
        <v>15.6</v>
      </c>
      <c r="G72" t="s">
        <v>19</v>
      </c>
      <c r="H72" s="161">
        <v>1.027E-2</v>
      </c>
      <c r="I72" s="162">
        <v>1.0218E-2</v>
      </c>
      <c r="J72" s="165">
        <v>88876.800000000003</v>
      </c>
      <c r="K72" s="166">
        <v>908.1</v>
      </c>
      <c r="L72" s="5">
        <v>18.920000000000002</v>
      </c>
    </row>
    <row r="73" spans="1:12">
      <c r="A73">
        <v>65</v>
      </c>
      <c r="B73" s="159">
        <v>1.9140999999999998E-2</v>
      </c>
      <c r="C73" s="160">
        <v>1.8960000000000001E-2</v>
      </c>
      <c r="D73" s="163">
        <v>81204.800000000003</v>
      </c>
      <c r="E73" s="164">
        <v>1539.6</v>
      </c>
      <c r="F73" s="5">
        <v>14.85</v>
      </c>
      <c r="G73" t="s">
        <v>19</v>
      </c>
      <c r="H73" s="161">
        <v>1.2212000000000001E-2</v>
      </c>
      <c r="I73" s="162">
        <v>1.2137999999999999E-2</v>
      </c>
      <c r="J73" s="165">
        <v>87968.7</v>
      </c>
      <c r="K73" s="166">
        <v>1067.8</v>
      </c>
      <c r="L73" s="5">
        <v>18.11</v>
      </c>
    </row>
    <row r="74" spans="1:12">
      <c r="A74">
        <v>66</v>
      </c>
      <c r="B74" s="159">
        <v>1.839E-2</v>
      </c>
      <c r="C74" s="160">
        <v>1.8221999999999999E-2</v>
      </c>
      <c r="D74" s="163">
        <v>79665.2</v>
      </c>
      <c r="E74" s="164">
        <v>1451.7</v>
      </c>
      <c r="F74" s="5">
        <v>14.13</v>
      </c>
      <c r="G74" t="s">
        <v>19</v>
      </c>
      <c r="H74" s="161">
        <v>1.3889E-2</v>
      </c>
      <c r="I74" s="162">
        <v>1.3793E-2</v>
      </c>
      <c r="J74" s="165">
        <v>86900.9</v>
      </c>
      <c r="K74" s="166">
        <v>1198.5999999999999</v>
      </c>
      <c r="L74" s="5">
        <v>17.329999999999998</v>
      </c>
    </row>
    <row r="75" spans="1:12">
      <c r="A75">
        <v>67</v>
      </c>
      <c r="B75" s="159">
        <v>2.7292E-2</v>
      </c>
      <c r="C75" s="160">
        <v>2.6925000000000001E-2</v>
      </c>
      <c r="D75" s="163">
        <v>78213.5</v>
      </c>
      <c r="E75" s="164">
        <v>2105.9</v>
      </c>
      <c r="F75" s="5">
        <v>13.38</v>
      </c>
      <c r="G75" t="s">
        <v>19</v>
      </c>
      <c r="H75" s="161">
        <v>1.332E-2</v>
      </c>
      <c r="I75" s="162">
        <v>1.3232000000000001E-2</v>
      </c>
      <c r="J75" s="165">
        <v>85702.3</v>
      </c>
      <c r="K75" s="166">
        <v>1134</v>
      </c>
      <c r="L75" s="5">
        <v>16.559999999999999</v>
      </c>
    </row>
    <row r="76" spans="1:12">
      <c r="A76">
        <v>68</v>
      </c>
      <c r="B76" s="159">
        <v>2.9472999999999999E-2</v>
      </c>
      <c r="C76" s="160">
        <v>2.9045000000000001E-2</v>
      </c>
      <c r="D76" s="163">
        <v>76107.600000000006</v>
      </c>
      <c r="E76" s="164">
        <v>2210.5</v>
      </c>
      <c r="F76" s="5">
        <v>12.74</v>
      </c>
      <c r="G76" t="s">
        <v>19</v>
      </c>
      <c r="H76" s="161">
        <v>1.3875E-2</v>
      </c>
      <c r="I76" s="162">
        <v>1.3780000000000001E-2</v>
      </c>
      <c r="J76" s="165">
        <v>84568.3</v>
      </c>
      <c r="K76" s="166">
        <v>1165.3</v>
      </c>
      <c r="L76" s="5">
        <v>15.78</v>
      </c>
    </row>
    <row r="77" spans="1:12">
      <c r="A77">
        <v>69</v>
      </c>
      <c r="B77" s="159">
        <v>3.4266999999999999E-2</v>
      </c>
      <c r="C77" s="160">
        <v>3.3689999999999998E-2</v>
      </c>
      <c r="D77" s="163">
        <v>73897.100000000006</v>
      </c>
      <c r="E77" s="164">
        <v>2489.6</v>
      </c>
      <c r="F77" s="5">
        <v>12.1</v>
      </c>
      <c r="G77" t="s">
        <v>19</v>
      </c>
      <c r="H77" s="161">
        <v>1.8794999999999999E-2</v>
      </c>
      <c r="I77" s="162">
        <v>1.8620000000000001E-2</v>
      </c>
      <c r="J77" s="165">
        <v>83402.899999999994</v>
      </c>
      <c r="K77" s="166">
        <v>1553</v>
      </c>
      <c r="L77" s="5">
        <v>14.99</v>
      </c>
    </row>
    <row r="78" spans="1:12">
      <c r="A78">
        <v>70</v>
      </c>
      <c r="B78" s="159">
        <v>3.7232000000000001E-2</v>
      </c>
      <c r="C78" s="160">
        <v>3.6552000000000001E-2</v>
      </c>
      <c r="D78" s="163">
        <v>71407.5</v>
      </c>
      <c r="E78" s="164">
        <v>2610.1</v>
      </c>
      <c r="F78" s="5">
        <v>11.51</v>
      </c>
      <c r="G78" t="s">
        <v>19</v>
      </c>
      <c r="H78" s="161">
        <v>1.9474000000000002E-2</v>
      </c>
      <c r="I78" s="162">
        <v>1.9286000000000001E-2</v>
      </c>
      <c r="J78" s="165">
        <v>81849.899999999994</v>
      </c>
      <c r="K78" s="166">
        <v>1578.6</v>
      </c>
      <c r="L78" s="5">
        <v>14.27</v>
      </c>
    </row>
    <row r="79" spans="1:12">
      <c r="A79">
        <v>71</v>
      </c>
      <c r="B79" s="159">
        <v>4.1251000000000003E-2</v>
      </c>
      <c r="C79" s="160">
        <v>4.0418000000000003E-2</v>
      </c>
      <c r="D79" s="163">
        <v>68797.5</v>
      </c>
      <c r="E79" s="164">
        <v>2780.6</v>
      </c>
      <c r="F79" s="5">
        <v>10.92</v>
      </c>
      <c r="G79" t="s">
        <v>19</v>
      </c>
      <c r="H79" s="161">
        <v>1.8686999999999999E-2</v>
      </c>
      <c r="I79" s="162">
        <v>1.8513999999999999E-2</v>
      </c>
      <c r="J79" s="165">
        <v>80271.399999999994</v>
      </c>
      <c r="K79" s="166">
        <v>1486.2</v>
      </c>
      <c r="L79" s="5">
        <v>13.54</v>
      </c>
    </row>
    <row r="80" spans="1:12">
      <c r="A80">
        <v>72</v>
      </c>
      <c r="B80" s="159">
        <v>4.2136E-2</v>
      </c>
      <c r="C80" s="160">
        <v>4.1266999999999998E-2</v>
      </c>
      <c r="D80" s="163">
        <v>66016.800000000003</v>
      </c>
      <c r="E80" s="164">
        <v>2724.3</v>
      </c>
      <c r="F80" s="5">
        <v>10.36</v>
      </c>
      <c r="G80" t="s">
        <v>19</v>
      </c>
      <c r="H80" s="161">
        <v>2.6179999999999998E-2</v>
      </c>
      <c r="I80" s="162">
        <v>2.5842E-2</v>
      </c>
      <c r="J80" s="165">
        <v>78785.2</v>
      </c>
      <c r="K80" s="166">
        <v>2036</v>
      </c>
      <c r="L80" s="5">
        <v>12.79</v>
      </c>
    </row>
    <row r="81" spans="1:12">
      <c r="A81">
        <v>73</v>
      </c>
      <c r="B81" s="159">
        <v>4.8562000000000001E-2</v>
      </c>
      <c r="C81" s="160">
        <v>4.7411000000000002E-2</v>
      </c>
      <c r="D81" s="163">
        <v>63292.5</v>
      </c>
      <c r="E81" s="164">
        <v>3000.7</v>
      </c>
      <c r="F81" s="5">
        <v>9.7899999999999991</v>
      </c>
      <c r="G81" t="s">
        <v>19</v>
      </c>
      <c r="H81" s="161">
        <v>2.7747999999999998E-2</v>
      </c>
      <c r="I81" s="162">
        <v>2.7368E-2</v>
      </c>
      <c r="J81" s="165">
        <v>76749.2</v>
      </c>
      <c r="K81" s="166">
        <v>2100.5</v>
      </c>
      <c r="L81" s="5">
        <v>12.11</v>
      </c>
    </row>
    <row r="82" spans="1:12">
      <c r="A82">
        <v>74</v>
      </c>
      <c r="B82" s="159">
        <v>5.7764000000000003E-2</v>
      </c>
      <c r="C82" s="160">
        <v>5.6142999999999998E-2</v>
      </c>
      <c r="D82" s="163">
        <v>60291.8</v>
      </c>
      <c r="E82" s="164">
        <v>3384.9</v>
      </c>
      <c r="F82" s="5">
        <v>9.25</v>
      </c>
      <c r="G82" t="s">
        <v>19</v>
      </c>
      <c r="H82" s="161">
        <v>3.0643E-2</v>
      </c>
      <c r="I82" s="162">
        <v>3.0179999999999998E-2</v>
      </c>
      <c r="J82" s="165">
        <v>74648.800000000003</v>
      </c>
      <c r="K82" s="166">
        <v>2252.9</v>
      </c>
      <c r="L82" s="5">
        <v>11.44</v>
      </c>
    </row>
    <row r="83" spans="1:12">
      <c r="A83">
        <v>75</v>
      </c>
      <c r="B83" s="159">
        <v>5.9644999999999997E-2</v>
      </c>
      <c r="C83" s="160">
        <v>5.7917999999999997E-2</v>
      </c>
      <c r="D83" s="163">
        <v>56906.8</v>
      </c>
      <c r="E83" s="164">
        <v>3295.9</v>
      </c>
      <c r="F83" s="5">
        <v>8.77</v>
      </c>
      <c r="G83" t="s">
        <v>19</v>
      </c>
      <c r="H83" s="161">
        <v>3.8802000000000003E-2</v>
      </c>
      <c r="I83" s="162">
        <v>3.8064000000000001E-2</v>
      </c>
      <c r="J83" s="165">
        <v>72395.8</v>
      </c>
      <c r="K83" s="166">
        <v>2755.7</v>
      </c>
      <c r="L83" s="5">
        <v>10.78</v>
      </c>
    </row>
    <row r="84" spans="1:12">
      <c r="A84">
        <v>76</v>
      </c>
      <c r="B84" s="159">
        <v>7.0403999999999994E-2</v>
      </c>
      <c r="C84" s="160">
        <v>6.8010000000000001E-2</v>
      </c>
      <c r="D84" s="163">
        <v>53610.9</v>
      </c>
      <c r="E84" s="164">
        <v>3646.1</v>
      </c>
      <c r="F84" s="5">
        <v>8.2799999999999994</v>
      </c>
      <c r="G84" t="s">
        <v>19</v>
      </c>
      <c r="H84" s="161">
        <v>3.8913999999999997E-2</v>
      </c>
      <c r="I84" s="162">
        <v>3.8170999999999997E-2</v>
      </c>
      <c r="J84" s="165">
        <v>69640.2</v>
      </c>
      <c r="K84" s="166">
        <v>2658.2</v>
      </c>
      <c r="L84" s="5">
        <v>10.18</v>
      </c>
    </row>
    <row r="85" spans="1:12">
      <c r="A85">
        <v>77</v>
      </c>
      <c r="B85" s="159">
        <v>7.2086999999999998E-2</v>
      </c>
      <c r="C85" s="160">
        <v>6.9579000000000002E-2</v>
      </c>
      <c r="D85" s="163">
        <v>49964.800000000003</v>
      </c>
      <c r="E85" s="164">
        <v>3476.5</v>
      </c>
      <c r="F85" s="5">
        <v>7.85</v>
      </c>
      <c r="G85" t="s">
        <v>19</v>
      </c>
      <c r="H85" s="161">
        <v>4.8444000000000001E-2</v>
      </c>
      <c r="I85" s="162">
        <v>4.7298E-2</v>
      </c>
      <c r="J85" s="165">
        <v>66981.899999999994</v>
      </c>
      <c r="K85" s="166">
        <v>3168.1</v>
      </c>
      <c r="L85" s="5">
        <v>9.57</v>
      </c>
    </row>
    <row r="86" spans="1:12">
      <c r="A86">
        <v>78</v>
      </c>
      <c r="B86" s="159">
        <v>7.2140999999999997E-2</v>
      </c>
      <c r="C86" s="160">
        <v>6.9629999999999997E-2</v>
      </c>
      <c r="D86" s="163">
        <v>46488.3</v>
      </c>
      <c r="E86" s="164">
        <v>3237</v>
      </c>
      <c r="F86" s="5">
        <v>7.4</v>
      </c>
      <c r="G86" t="s">
        <v>19</v>
      </c>
      <c r="H86" s="161">
        <v>5.0606999999999999E-2</v>
      </c>
      <c r="I86" s="162">
        <v>4.9357999999999999E-2</v>
      </c>
      <c r="J86" s="165">
        <v>63813.8</v>
      </c>
      <c r="K86" s="166">
        <v>3149.7</v>
      </c>
      <c r="L86" s="5">
        <v>9.02</v>
      </c>
    </row>
    <row r="87" spans="1:12">
      <c r="A87">
        <v>79</v>
      </c>
      <c r="B87" s="159">
        <v>7.7858999999999998E-2</v>
      </c>
      <c r="C87" s="160">
        <v>7.4940999999999994E-2</v>
      </c>
      <c r="D87" s="163">
        <v>43251.4</v>
      </c>
      <c r="E87" s="164">
        <v>3241.3</v>
      </c>
      <c r="F87" s="5">
        <v>6.91</v>
      </c>
      <c r="G87" t="s">
        <v>19</v>
      </c>
      <c r="H87" s="161">
        <v>5.4761999999999998E-2</v>
      </c>
      <c r="I87" s="162">
        <v>5.3303000000000003E-2</v>
      </c>
      <c r="J87" s="165">
        <v>60664.1</v>
      </c>
      <c r="K87" s="166">
        <v>3233.6</v>
      </c>
      <c r="L87" s="5">
        <v>8.4600000000000009</v>
      </c>
    </row>
    <row r="88" spans="1:12">
      <c r="A88">
        <v>80</v>
      </c>
      <c r="B88" s="159">
        <v>9.7087000000000007E-2</v>
      </c>
      <c r="C88" s="160">
        <v>9.2592999999999995E-2</v>
      </c>
      <c r="D88" s="163">
        <v>40010</v>
      </c>
      <c r="E88" s="164">
        <v>3704.6</v>
      </c>
      <c r="F88" s="5">
        <v>6.43</v>
      </c>
      <c r="G88" t="s">
        <v>19</v>
      </c>
      <c r="H88" s="161">
        <v>5.5088999999999999E-2</v>
      </c>
      <c r="I88" s="162">
        <v>5.3612E-2</v>
      </c>
      <c r="J88" s="165">
        <v>57430.5</v>
      </c>
      <c r="K88" s="166">
        <v>3079</v>
      </c>
      <c r="L88" s="5">
        <v>7.91</v>
      </c>
    </row>
    <row r="89" spans="1:12">
      <c r="A89">
        <v>81</v>
      </c>
      <c r="B89" s="159">
        <v>0.104019</v>
      </c>
      <c r="C89" s="160">
        <v>9.8876000000000006E-2</v>
      </c>
      <c r="D89" s="163">
        <v>36305.4</v>
      </c>
      <c r="E89" s="164">
        <v>3589.7</v>
      </c>
      <c r="F89" s="5">
        <v>6.04</v>
      </c>
      <c r="G89" t="s">
        <v>19</v>
      </c>
      <c r="H89" s="161">
        <v>8.1379999999999994E-2</v>
      </c>
      <c r="I89" s="162">
        <v>7.8198000000000004E-2</v>
      </c>
      <c r="J89" s="165">
        <v>54351.5</v>
      </c>
      <c r="K89" s="166">
        <v>4250.2</v>
      </c>
      <c r="L89" s="5">
        <v>7.33</v>
      </c>
    </row>
    <row r="90" spans="1:12">
      <c r="A90">
        <v>82</v>
      </c>
      <c r="B90" s="159">
        <v>0.117136</v>
      </c>
      <c r="C90" s="160">
        <v>0.110655</v>
      </c>
      <c r="D90" s="163">
        <v>32715.7</v>
      </c>
      <c r="E90" s="164">
        <v>3620.1</v>
      </c>
      <c r="F90" s="5">
        <v>5.64</v>
      </c>
      <c r="G90" t="s">
        <v>19</v>
      </c>
      <c r="H90" s="161">
        <v>8.6621000000000004E-2</v>
      </c>
      <c r="I90" s="162">
        <v>8.3025000000000002E-2</v>
      </c>
      <c r="J90" s="165">
        <v>50101.4</v>
      </c>
      <c r="K90" s="166">
        <v>4159.7</v>
      </c>
      <c r="L90" s="5">
        <v>6.91</v>
      </c>
    </row>
    <row r="91" spans="1:12">
      <c r="A91">
        <v>83</v>
      </c>
      <c r="B91" s="159">
        <v>0.13789000000000001</v>
      </c>
      <c r="C91" s="160">
        <v>0.128996</v>
      </c>
      <c r="D91" s="163">
        <v>29095.5</v>
      </c>
      <c r="E91" s="164">
        <v>3753.2</v>
      </c>
      <c r="F91" s="5">
        <v>5.28</v>
      </c>
      <c r="G91" t="s">
        <v>19</v>
      </c>
      <c r="H91" s="161">
        <v>9.2737E-2</v>
      </c>
      <c r="I91" s="162">
        <v>8.8627999999999998E-2</v>
      </c>
      <c r="J91" s="165">
        <v>45941.7</v>
      </c>
      <c r="K91" s="166">
        <v>4071.7</v>
      </c>
      <c r="L91" s="5">
        <v>6.49</v>
      </c>
    </row>
    <row r="92" spans="1:12">
      <c r="A92">
        <v>84</v>
      </c>
      <c r="B92" s="159">
        <v>0.13897699999999999</v>
      </c>
      <c r="C92" s="160">
        <v>0.12994700000000001</v>
      </c>
      <c r="D92" s="163">
        <v>25342.3</v>
      </c>
      <c r="E92" s="164">
        <v>3293.2</v>
      </c>
      <c r="F92" s="5">
        <v>4.99</v>
      </c>
      <c r="G92" t="s">
        <v>19</v>
      </c>
      <c r="H92" s="161">
        <v>9.9512000000000003E-2</v>
      </c>
      <c r="I92" s="162">
        <v>9.4795000000000004E-2</v>
      </c>
      <c r="J92" s="165">
        <v>41870</v>
      </c>
      <c r="K92" s="166">
        <v>3969.1</v>
      </c>
      <c r="L92" s="5">
        <v>6.07</v>
      </c>
    </row>
    <row r="93" spans="1:12">
      <c r="A93">
        <v>85</v>
      </c>
      <c r="B93" s="159">
        <v>0.14499300000000001</v>
      </c>
      <c r="C93" s="160">
        <v>0.13519200000000001</v>
      </c>
      <c r="D93" s="163">
        <v>22049.200000000001</v>
      </c>
      <c r="E93" s="164">
        <v>2980.9</v>
      </c>
      <c r="F93" s="5">
        <v>4.66</v>
      </c>
      <c r="G93" t="s">
        <v>19</v>
      </c>
      <c r="H93" s="161">
        <v>0.117225</v>
      </c>
      <c r="I93" s="162">
        <v>0.110734</v>
      </c>
      <c r="J93" s="165">
        <v>37900.9</v>
      </c>
      <c r="K93" s="166">
        <v>4196.8999999999996</v>
      </c>
      <c r="L93" s="5">
        <v>5.66</v>
      </c>
    </row>
    <row r="94" spans="1:12">
      <c r="A94">
        <v>86</v>
      </c>
      <c r="B94" s="159">
        <v>0.163212</v>
      </c>
      <c r="C94" s="160">
        <v>0.150898</v>
      </c>
      <c r="D94" s="163">
        <v>19068.3</v>
      </c>
      <c r="E94" s="164">
        <v>2877.4</v>
      </c>
      <c r="F94" s="5">
        <v>4.3099999999999996</v>
      </c>
      <c r="G94" t="s">
        <v>19</v>
      </c>
      <c r="H94" s="161">
        <v>0.124186</v>
      </c>
      <c r="I94" s="162">
        <v>0.116925</v>
      </c>
      <c r="J94" s="165">
        <v>33704</v>
      </c>
      <c r="K94" s="166">
        <v>3940.8</v>
      </c>
      <c r="L94" s="5">
        <v>5.3</v>
      </c>
    </row>
    <row r="95" spans="1:12">
      <c r="A95">
        <v>87</v>
      </c>
      <c r="B95" s="159">
        <v>0.21363599999999999</v>
      </c>
      <c r="C95" s="160">
        <v>0.193018</v>
      </c>
      <c r="D95" s="163">
        <v>16190.9</v>
      </c>
      <c r="E95" s="164">
        <v>3125.1</v>
      </c>
      <c r="F95" s="5">
        <v>3.99</v>
      </c>
      <c r="G95" t="s">
        <v>19</v>
      </c>
      <c r="H95" s="161">
        <v>0.132662</v>
      </c>
      <c r="I95" s="162">
        <v>0.12441000000000001</v>
      </c>
      <c r="J95" s="165">
        <v>29763.1</v>
      </c>
      <c r="K95" s="166">
        <v>3702.8</v>
      </c>
      <c r="L95" s="5">
        <v>4.93</v>
      </c>
    </row>
    <row r="96" spans="1:12">
      <c r="A96">
        <v>88</v>
      </c>
      <c r="B96" s="159">
        <v>0.21640699999999999</v>
      </c>
      <c r="C96" s="160">
        <v>0.19527800000000001</v>
      </c>
      <c r="D96" s="163">
        <v>13065.8</v>
      </c>
      <c r="E96" s="164">
        <v>2551.5</v>
      </c>
      <c r="F96" s="5">
        <v>3.83</v>
      </c>
      <c r="G96" t="s">
        <v>19</v>
      </c>
      <c r="H96" s="161">
        <v>0.16223299999999999</v>
      </c>
      <c r="I96" s="162">
        <v>0.15006</v>
      </c>
      <c r="J96" s="165">
        <v>26060.3</v>
      </c>
      <c r="K96" s="166">
        <v>3910.6</v>
      </c>
      <c r="L96" s="5">
        <v>4.5599999999999996</v>
      </c>
    </row>
    <row r="97" spans="1:12">
      <c r="A97">
        <v>89</v>
      </c>
      <c r="B97" s="159">
        <v>0.25577299999999997</v>
      </c>
      <c r="C97" s="160">
        <v>0.226772</v>
      </c>
      <c r="D97" s="163">
        <v>10514.3</v>
      </c>
      <c r="E97" s="164">
        <v>2384.3000000000002</v>
      </c>
      <c r="F97" s="5">
        <v>3.63</v>
      </c>
      <c r="G97" t="s">
        <v>19</v>
      </c>
      <c r="H97" s="161">
        <v>0.18834100000000001</v>
      </c>
      <c r="I97" s="162">
        <v>0.17213100000000001</v>
      </c>
      <c r="J97" s="165">
        <v>22149.7</v>
      </c>
      <c r="K97" s="166">
        <v>3812.7</v>
      </c>
      <c r="L97" s="5">
        <v>4.28</v>
      </c>
    </row>
    <row r="98" spans="1:12">
      <c r="A98">
        <v>90</v>
      </c>
      <c r="B98" s="159">
        <v>0.20888899999999999</v>
      </c>
      <c r="C98" s="160">
        <v>0.189135</v>
      </c>
      <c r="D98" s="163">
        <v>8130</v>
      </c>
      <c r="E98" s="164">
        <v>1537.7</v>
      </c>
      <c r="F98" s="5">
        <v>3.55</v>
      </c>
      <c r="G98" t="s">
        <v>19</v>
      </c>
      <c r="H98" s="161">
        <v>0.17516200000000001</v>
      </c>
      <c r="I98" s="162">
        <v>0.161056</v>
      </c>
      <c r="J98" s="165">
        <v>18337</v>
      </c>
      <c r="K98" s="166">
        <v>2953.3</v>
      </c>
      <c r="L98" s="5">
        <v>4.07</v>
      </c>
    </row>
    <row r="99" spans="1:12">
      <c r="A99">
        <v>91</v>
      </c>
      <c r="B99" s="159">
        <v>0.25419000000000003</v>
      </c>
      <c r="C99" s="160">
        <v>0.22552700000000001</v>
      </c>
      <c r="D99" s="163">
        <v>6592.3</v>
      </c>
      <c r="E99" s="164">
        <v>1486.7</v>
      </c>
      <c r="F99" s="5">
        <v>3.26</v>
      </c>
      <c r="G99" t="s">
        <v>19</v>
      </c>
      <c r="H99" s="161">
        <v>0.19223999999999999</v>
      </c>
      <c r="I99" s="162">
        <v>0.17538200000000001</v>
      </c>
      <c r="J99" s="165">
        <v>15383.8</v>
      </c>
      <c r="K99" s="166">
        <v>2698</v>
      </c>
      <c r="L99" s="5">
        <v>3.75</v>
      </c>
    </row>
    <row r="100" spans="1:12">
      <c r="A100">
        <v>92</v>
      </c>
      <c r="B100" s="159">
        <v>0.31349199999999999</v>
      </c>
      <c r="C100" s="160">
        <v>0.27101199999999998</v>
      </c>
      <c r="D100" s="163">
        <v>5105.6000000000004</v>
      </c>
      <c r="E100" s="164">
        <v>1383.7</v>
      </c>
      <c r="F100" s="5">
        <v>3.07</v>
      </c>
      <c r="G100" t="s">
        <v>19</v>
      </c>
      <c r="H100" s="161">
        <v>0.21724499999999999</v>
      </c>
      <c r="I100" s="162">
        <v>0.19596</v>
      </c>
      <c r="J100" s="165">
        <v>12685.7</v>
      </c>
      <c r="K100" s="166">
        <v>2485.9</v>
      </c>
      <c r="L100" s="5">
        <v>3.44</v>
      </c>
    </row>
    <row r="101" spans="1:12">
      <c r="A101">
        <v>93</v>
      </c>
      <c r="B101" s="159">
        <v>0.284024</v>
      </c>
      <c r="C101" s="160">
        <v>0.24870500000000001</v>
      </c>
      <c r="D101" s="163">
        <v>3721.9</v>
      </c>
      <c r="E101" s="164">
        <v>925.7</v>
      </c>
      <c r="F101" s="5">
        <v>3.02</v>
      </c>
      <c r="G101" t="s">
        <v>19</v>
      </c>
      <c r="H101" s="161">
        <v>0.25</v>
      </c>
      <c r="I101" s="162">
        <v>0.222222</v>
      </c>
      <c r="J101" s="165">
        <v>10199.799999999999</v>
      </c>
      <c r="K101" s="166">
        <v>2266.6</v>
      </c>
      <c r="L101" s="5">
        <v>3.16</v>
      </c>
    </row>
    <row r="102" spans="1:12">
      <c r="A102">
        <v>94</v>
      </c>
      <c r="B102" s="159">
        <v>0.319328</v>
      </c>
      <c r="C102" s="160">
        <v>0.275362</v>
      </c>
      <c r="D102" s="163">
        <v>2796.2</v>
      </c>
      <c r="E102" s="164">
        <v>770</v>
      </c>
      <c r="F102" s="5">
        <v>2.86</v>
      </c>
      <c r="G102" t="s">
        <v>19</v>
      </c>
      <c r="H102" s="161">
        <v>0.287109</v>
      </c>
      <c r="I102" s="162">
        <v>0.25106699999999998</v>
      </c>
      <c r="J102" s="165">
        <v>7933.2</v>
      </c>
      <c r="K102" s="166">
        <v>1991.8</v>
      </c>
      <c r="L102" s="5">
        <v>2.92</v>
      </c>
    </row>
    <row r="103" spans="1:12">
      <c r="A103">
        <v>95</v>
      </c>
      <c r="B103" s="159">
        <v>0.25641000000000003</v>
      </c>
      <c r="C103" s="160">
        <v>0.227273</v>
      </c>
      <c r="D103" s="163">
        <v>2026.3</v>
      </c>
      <c r="E103" s="164">
        <v>460.5</v>
      </c>
      <c r="F103" s="5">
        <v>2.76</v>
      </c>
      <c r="G103" t="s">
        <v>19</v>
      </c>
      <c r="H103" s="161">
        <v>0.30294900000000002</v>
      </c>
      <c r="I103" s="162">
        <v>0.26309700000000003</v>
      </c>
      <c r="J103" s="165">
        <v>5941.4</v>
      </c>
      <c r="K103" s="166">
        <v>1563.2</v>
      </c>
      <c r="L103" s="5">
        <v>2.73</v>
      </c>
    </row>
    <row r="104" spans="1:12">
      <c r="A104">
        <v>96</v>
      </c>
      <c r="B104" s="159">
        <v>0.36170200000000002</v>
      </c>
      <c r="C104" s="160">
        <v>0.30630600000000002</v>
      </c>
      <c r="D104" s="163">
        <v>1565.7</v>
      </c>
      <c r="E104" s="164">
        <v>479.6</v>
      </c>
      <c r="F104" s="5">
        <v>2.42</v>
      </c>
      <c r="G104" t="s">
        <v>19</v>
      </c>
      <c r="H104" s="161">
        <v>0.362205</v>
      </c>
      <c r="I104" s="162">
        <v>0.30666700000000002</v>
      </c>
      <c r="J104" s="165">
        <v>4378.3</v>
      </c>
      <c r="K104" s="166">
        <v>1342.7</v>
      </c>
      <c r="L104" s="5">
        <v>2.52</v>
      </c>
    </row>
    <row r="105" spans="1:12">
      <c r="A105">
        <v>97</v>
      </c>
      <c r="B105" s="159">
        <v>0.48275899999999999</v>
      </c>
      <c r="C105" s="160">
        <v>0.38888899999999998</v>
      </c>
      <c r="D105" s="163">
        <v>1086.2</v>
      </c>
      <c r="E105" s="164">
        <v>422.4</v>
      </c>
      <c r="F105" s="5">
        <v>2.27</v>
      </c>
      <c r="G105" t="s">
        <v>19</v>
      </c>
      <c r="H105" s="161">
        <v>0.369697</v>
      </c>
      <c r="I105" s="162">
        <v>0.31202000000000002</v>
      </c>
      <c r="J105" s="165">
        <v>3035.6</v>
      </c>
      <c r="K105" s="166">
        <v>947.2</v>
      </c>
      <c r="L105" s="5">
        <v>2.42</v>
      </c>
    </row>
    <row r="106" spans="1:12">
      <c r="A106">
        <v>98</v>
      </c>
      <c r="B106" s="159">
        <v>0.3</v>
      </c>
      <c r="C106" s="160">
        <v>0.26086999999999999</v>
      </c>
      <c r="D106" s="163">
        <v>663.8</v>
      </c>
      <c r="E106" s="164">
        <v>173.2</v>
      </c>
      <c r="F106" s="5">
        <v>2.39</v>
      </c>
      <c r="G106" t="s">
        <v>19</v>
      </c>
      <c r="H106" s="161">
        <v>0.40336100000000003</v>
      </c>
      <c r="I106" s="162">
        <v>0.33566400000000002</v>
      </c>
      <c r="J106" s="165">
        <v>2088.4</v>
      </c>
      <c r="K106" s="166">
        <v>701</v>
      </c>
      <c r="L106" s="5">
        <v>2.29</v>
      </c>
    </row>
    <row r="107" spans="1:12">
      <c r="A107">
        <v>99</v>
      </c>
      <c r="B107" s="159">
        <v>0.30769200000000002</v>
      </c>
      <c r="C107" s="160">
        <v>0.26666699999999999</v>
      </c>
      <c r="D107" s="163">
        <v>490.6</v>
      </c>
      <c r="E107" s="164">
        <v>130.80000000000001</v>
      </c>
      <c r="F107" s="5">
        <v>2.06</v>
      </c>
      <c r="G107" t="s">
        <v>19</v>
      </c>
      <c r="H107" s="161">
        <v>0.46511599999999997</v>
      </c>
      <c r="I107" s="162">
        <v>0.37735800000000003</v>
      </c>
      <c r="J107" s="165">
        <v>1387.4</v>
      </c>
      <c r="K107" s="166">
        <v>523.6</v>
      </c>
      <c r="L107" s="5">
        <v>2.2000000000000002</v>
      </c>
    </row>
    <row r="108" spans="1:12">
      <c r="A108">
        <v>100</v>
      </c>
      <c r="B108" s="159">
        <v>0.625</v>
      </c>
      <c r="C108" s="160">
        <v>0.47619</v>
      </c>
      <c r="D108" s="163">
        <v>359.8</v>
      </c>
      <c r="E108" s="164">
        <v>171.3</v>
      </c>
      <c r="F108" s="5">
        <v>1.62</v>
      </c>
      <c r="G108" t="s">
        <v>19</v>
      </c>
      <c r="H108" s="161">
        <v>0.30188700000000002</v>
      </c>
      <c r="I108" s="162">
        <v>0.262295</v>
      </c>
      <c r="J108" s="165">
        <v>863.9</v>
      </c>
      <c r="K108" s="166">
        <v>226.6</v>
      </c>
      <c r="L108" s="5">
        <v>2.2200000000000002</v>
      </c>
    </row>
  </sheetData>
  <mergeCells count="3">
    <mergeCell ref="K1:L1"/>
    <mergeCell ref="B6:F6"/>
    <mergeCell ref="H6:L6"/>
  </mergeCells>
  <pageMargins left="0.7" right="0.7" top="0.75" bottom="0.75" header="0.3" footer="0.3"/>
  <pageSetup paperSize="9"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L108"/>
  <sheetViews>
    <sheetView workbookViewId="0"/>
  </sheetViews>
  <sheetFormatPr defaultRowHeight="12.5"/>
  <sheetData>
    <row r="1" spans="1:12" ht="13">
      <c r="A1" s="3" t="s">
        <v>7</v>
      </c>
      <c r="B1" s="3"/>
      <c r="C1" s="3"/>
      <c r="D1" s="3"/>
      <c r="E1" s="3"/>
      <c r="F1" s="3"/>
      <c r="G1" s="3"/>
      <c r="H1" s="3"/>
      <c r="I1" s="3"/>
      <c r="J1" s="3"/>
      <c r="K1" s="355" t="str">
        <f>HYPERLINK("#'Contents'!A1", "Back to contents")</f>
        <v>Back to contents</v>
      </c>
      <c r="L1" s="35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38</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56" t="s">
        <v>12</v>
      </c>
      <c r="C6" s="356"/>
      <c r="D6" s="356"/>
      <c r="E6" s="356"/>
      <c r="F6" s="356"/>
      <c r="H6" s="356" t="s">
        <v>13</v>
      </c>
      <c r="I6" s="356"/>
      <c r="J6" s="356"/>
      <c r="K6" s="356"/>
      <c r="L6" s="35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151">
        <v>6.1419999999999999E-3</v>
      </c>
      <c r="C8" s="152">
        <v>6.123E-3</v>
      </c>
      <c r="D8" s="155">
        <v>100000</v>
      </c>
      <c r="E8" s="156">
        <v>612.29999999999995</v>
      </c>
      <c r="F8" s="5">
        <v>74.33</v>
      </c>
      <c r="G8" t="s">
        <v>19</v>
      </c>
      <c r="H8" s="153">
        <v>5.1330000000000004E-3</v>
      </c>
      <c r="I8" s="154">
        <v>5.1200000000000004E-3</v>
      </c>
      <c r="J8" s="157">
        <v>100000</v>
      </c>
      <c r="K8" s="158">
        <v>512</v>
      </c>
      <c r="L8" s="5">
        <v>79.72</v>
      </c>
    </row>
    <row r="9" spans="1:12">
      <c r="A9">
        <v>1</v>
      </c>
      <c r="B9" s="151">
        <v>6.4300000000000002E-4</v>
      </c>
      <c r="C9" s="152">
        <v>6.4300000000000002E-4</v>
      </c>
      <c r="D9" s="155">
        <v>99387.7</v>
      </c>
      <c r="E9" s="156">
        <v>63.9</v>
      </c>
      <c r="F9" s="5">
        <v>73.78</v>
      </c>
      <c r="G9" t="s">
        <v>19</v>
      </c>
      <c r="H9" s="153">
        <v>3.3399999999999999E-4</v>
      </c>
      <c r="I9" s="154">
        <v>3.3399999999999999E-4</v>
      </c>
      <c r="J9" s="157">
        <v>99488</v>
      </c>
      <c r="K9" s="158">
        <v>33.200000000000003</v>
      </c>
      <c r="L9" s="5">
        <v>79.13</v>
      </c>
    </row>
    <row r="10" spans="1:12">
      <c r="A10">
        <v>2</v>
      </c>
      <c r="B10" s="151">
        <v>3.2400000000000001E-4</v>
      </c>
      <c r="C10" s="152">
        <v>3.2400000000000001E-4</v>
      </c>
      <c r="D10" s="155">
        <v>99323.9</v>
      </c>
      <c r="E10" s="156">
        <v>32.1</v>
      </c>
      <c r="F10" s="5">
        <v>72.83</v>
      </c>
      <c r="G10" t="s">
        <v>19</v>
      </c>
      <c r="H10" s="153">
        <v>4.37E-4</v>
      </c>
      <c r="I10" s="154">
        <v>4.37E-4</v>
      </c>
      <c r="J10" s="157">
        <v>99454.8</v>
      </c>
      <c r="K10" s="158">
        <v>43.4</v>
      </c>
      <c r="L10" s="5">
        <v>78.16</v>
      </c>
    </row>
    <row r="11" spans="1:12">
      <c r="A11">
        <v>3</v>
      </c>
      <c r="B11" s="151">
        <v>0</v>
      </c>
      <c r="C11" s="152">
        <v>0</v>
      </c>
      <c r="D11" s="155">
        <v>99291.7</v>
      </c>
      <c r="E11" s="156">
        <v>0</v>
      </c>
      <c r="F11" s="5">
        <v>71.86</v>
      </c>
      <c r="G11" t="s">
        <v>19</v>
      </c>
      <c r="H11" s="153">
        <v>1.7100000000000001E-4</v>
      </c>
      <c r="I11" s="154">
        <v>1.7100000000000001E-4</v>
      </c>
      <c r="J11" s="157">
        <v>99411.4</v>
      </c>
      <c r="K11" s="158">
        <v>17</v>
      </c>
      <c r="L11" s="5">
        <v>77.19</v>
      </c>
    </row>
    <row r="12" spans="1:12">
      <c r="A12">
        <v>4</v>
      </c>
      <c r="B12" s="151">
        <v>8.0000000000000007E-5</v>
      </c>
      <c r="C12" s="152">
        <v>8.0000000000000007E-5</v>
      </c>
      <c r="D12" s="155">
        <v>99291.7</v>
      </c>
      <c r="E12" s="156">
        <v>8</v>
      </c>
      <c r="F12" s="5">
        <v>70.86</v>
      </c>
      <c r="G12" t="s">
        <v>19</v>
      </c>
      <c r="H12" s="153">
        <v>8.2999999999999998E-5</v>
      </c>
      <c r="I12" s="154">
        <v>8.2999999999999998E-5</v>
      </c>
      <c r="J12" s="157">
        <v>99394.4</v>
      </c>
      <c r="K12" s="158">
        <v>8.1999999999999993</v>
      </c>
      <c r="L12" s="5">
        <v>76.2</v>
      </c>
    </row>
    <row r="13" spans="1:12">
      <c r="A13">
        <v>5</v>
      </c>
      <c r="B13" s="151">
        <v>1.5799999999999999E-4</v>
      </c>
      <c r="C13" s="152">
        <v>1.5799999999999999E-4</v>
      </c>
      <c r="D13" s="155">
        <v>99283.7</v>
      </c>
      <c r="E13" s="156">
        <v>15.7</v>
      </c>
      <c r="F13" s="5">
        <v>69.86</v>
      </c>
      <c r="G13" t="s">
        <v>19</v>
      </c>
      <c r="H13" s="153">
        <v>8.2000000000000001E-5</v>
      </c>
      <c r="I13" s="154">
        <v>8.2000000000000001E-5</v>
      </c>
      <c r="J13" s="157">
        <v>99386.2</v>
      </c>
      <c r="K13" s="158">
        <v>8.1999999999999993</v>
      </c>
      <c r="L13" s="5">
        <v>75.209999999999994</v>
      </c>
    </row>
    <row r="14" spans="1:12">
      <c r="A14">
        <v>6</v>
      </c>
      <c r="B14" s="151">
        <v>7.4999999999999993E-5</v>
      </c>
      <c r="C14" s="152">
        <v>7.4999999999999993E-5</v>
      </c>
      <c r="D14" s="155">
        <v>99268</v>
      </c>
      <c r="E14" s="156">
        <v>7.5</v>
      </c>
      <c r="F14" s="5">
        <v>68.87</v>
      </c>
      <c r="G14" t="s">
        <v>19</v>
      </c>
      <c r="H14" s="153">
        <v>1.5899999999999999E-4</v>
      </c>
      <c r="I14" s="154">
        <v>1.5899999999999999E-4</v>
      </c>
      <c r="J14" s="157">
        <v>99378</v>
      </c>
      <c r="K14" s="158">
        <v>15.8</v>
      </c>
      <c r="L14" s="5">
        <v>74.22</v>
      </c>
    </row>
    <row r="15" spans="1:12">
      <c r="A15">
        <v>7</v>
      </c>
      <c r="B15" s="151">
        <v>2.24E-4</v>
      </c>
      <c r="C15" s="152">
        <v>2.24E-4</v>
      </c>
      <c r="D15" s="155">
        <v>99260.5</v>
      </c>
      <c r="E15" s="156">
        <v>22.2</v>
      </c>
      <c r="F15" s="5">
        <v>67.88</v>
      </c>
      <c r="G15" t="s">
        <v>19</v>
      </c>
      <c r="H15" s="153">
        <v>1.56E-4</v>
      </c>
      <c r="I15" s="154">
        <v>1.56E-4</v>
      </c>
      <c r="J15" s="157">
        <v>99362.2</v>
      </c>
      <c r="K15" s="158">
        <v>15.5</v>
      </c>
      <c r="L15" s="5">
        <v>73.23</v>
      </c>
    </row>
    <row r="16" spans="1:12">
      <c r="A16">
        <v>8</v>
      </c>
      <c r="B16" s="151">
        <v>1.4899999999999999E-4</v>
      </c>
      <c r="C16" s="152">
        <v>1.4899999999999999E-4</v>
      </c>
      <c r="D16" s="155">
        <v>99238.3</v>
      </c>
      <c r="E16" s="156">
        <v>14.8</v>
      </c>
      <c r="F16" s="5">
        <v>66.89</v>
      </c>
      <c r="G16" t="s">
        <v>19</v>
      </c>
      <c r="H16" s="153">
        <v>7.8999999999999996E-5</v>
      </c>
      <c r="I16" s="154">
        <v>7.8999999999999996E-5</v>
      </c>
      <c r="J16" s="157">
        <v>99346.7</v>
      </c>
      <c r="K16" s="158">
        <v>7.8</v>
      </c>
      <c r="L16" s="5">
        <v>72.239999999999995</v>
      </c>
    </row>
    <row r="17" spans="1:12">
      <c r="A17">
        <v>9</v>
      </c>
      <c r="B17" s="151">
        <v>7.3999999999999996E-5</v>
      </c>
      <c r="C17" s="152">
        <v>7.3999999999999996E-5</v>
      </c>
      <c r="D17" s="155">
        <v>99223.5</v>
      </c>
      <c r="E17" s="156">
        <v>7.3</v>
      </c>
      <c r="F17" s="5">
        <v>65.900000000000006</v>
      </c>
      <c r="G17" t="s">
        <v>19</v>
      </c>
      <c r="H17" s="153">
        <v>1.55E-4</v>
      </c>
      <c r="I17" s="154">
        <v>1.55E-4</v>
      </c>
      <c r="J17" s="157">
        <v>99338.9</v>
      </c>
      <c r="K17" s="158">
        <v>15.4</v>
      </c>
      <c r="L17" s="5">
        <v>71.25</v>
      </c>
    </row>
    <row r="18" spans="1:12">
      <c r="A18">
        <v>10</v>
      </c>
      <c r="B18" s="151">
        <v>1.45E-4</v>
      </c>
      <c r="C18" s="152">
        <v>1.45E-4</v>
      </c>
      <c r="D18" s="155">
        <v>99216.2</v>
      </c>
      <c r="E18" s="156">
        <v>14.4</v>
      </c>
      <c r="F18" s="5">
        <v>64.91</v>
      </c>
      <c r="G18" t="s">
        <v>19</v>
      </c>
      <c r="H18" s="153">
        <v>7.6000000000000004E-5</v>
      </c>
      <c r="I18" s="154">
        <v>7.6000000000000004E-5</v>
      </c>
      <c r="J18" s="157">
        <v>99323.5</v>
      </c>
      <c r="K18" s="158">
        <v>7.6</v>
      </c>
      <c r="L18" s="5">
        <v>70.260000000000005</v>
      </c>
    </row>
    <row r="19" spans="1:12">
      <c r="A19">
        <v>11</v>
      </c>
      <c r="B19" s="151">
        <v>2.1499999999999999E-4</v>
      </c>
      <c r="C19" s="152">
        <v>2.1499999999999999E-4</v>
      </c>
      <c r="D19" s="155">
        <v>99201.8</v>
      </c>
      <c r="E19" s="156">
        <v>21.3</v>
      </c>
      <c r="F19" s="5">
        <v>63.92</v>
      </c>
      <c r="G19" t="s">
        <v>19</v>
      </c>
      <c r="H19" s="153">
        <v>1.5200000000000001E-4</v>
      </c>
      <c r="I19" s="154">
        <v>1.5200000000000001E-4</v>
      </c>
      <c r="J19" s="157">
        <v>99315.9</v>
      </c>
      <c r="K19" s="158">
        <v>15</v>
      </c>
      <c r="L19" s="5">
        <v>69.260000000000005</v>
      </c>
    </row>
    <row r="20" spans="1:12">
      <c r="A20">
        <v>12</v>
      </c>
      <c r="B20" s="151">
        <v>0</v>
      </c>
      <c r="C20" s="152">
        <v>0</v>
      </c>
      <c r="D20" s="155">
        <v>99180.5</v>
      </c>
      <c r="E20" s="156">
        <v>0</v>
      </c>
      <c r="F20" s="5">
        <v>62.93</v>
      </c>
      <c r="G20" t="s">
        <v>19</v>
      </c>
      <c r="H20" s="153">
        <v>7.6000000000000004E-5</v>
      </c>
      <c r="I20" s="154">
        <v>7.6000000000000004E-5</v>
      </c>
      <c r="J20" s="157">
        <v>99300.800000000003</v>
      </c>
      <c r="K20" s="158">
        <v>7.5</v>
      </c>
      <c r="L20" s="5">
        <v>68.27</v>
      </c>
    </row>
    <row r="21" spans="1:12">
      <c r="A21">
        <v>13</v>
      </c>
      <c r="B21" s="151">
        <v>2.8899999999999998E-4</v>
      </c>
      <c r="C21" s="152">
        <v>2.8899999999999998E-4</v>
      </c>
      <c r="D21" s="155">
        <v>99180.5</v>
      </c>
      <c r="E21" s="156">
        <v>28.7</v>
      </c>
      <c r="F21" s="5">
        <v>61.93</v>
      </c>
      <c r="G21" t="s">
        <v>19</v>
      </c>
      <c r="H21" s="153">
        <v>7.6000000000000004E-5</v>
      </c>
      <c r="I21" s="154">
        <v>7.6000000000000004E-5</v>
      </c>
      <c r="J21" s="157">
        <v>99293.3</v>
      </c>
      <c r="K21" s="158">
        <v>7.6</v>
      </c>
      <c r="L21" s="5">
        <v>67.28</v>
      </c>
    </row>
    <row r="22" spans="1:12">
      <c r="A22">
        <v>14</v>
      </c>
      <c r="B22" s="151">
        <v>2.9700000000000001E-4</v>
      </c>
      <c r="C22" s="152">
        <v>2.9700000000000001E-4</v>
      </c>
      <c r="D22" s="155">
        <v>99151.9</v>
      </c>
      <c r="E22" s="156">
        <v>29.5</v>
      </c>
      <c r="F22" s="5">
        <v>60.95</v>
      </c>
      <c r="G22" t="s">
        <v>19</v>
      </c>
      <c r="H22" s="153">
        <v>1.5300000000000001E-4</v>
      </c>
      <c r="I22" s="154">
        <v>1.5300000000000001E-4</v>
      </c>
      <c r="J22" s="157">
        <v>99285.8</v>
      </c>
      <c r="K22" s="158">
        <v>15.2</v>
      </c>
      <c r="L22" s="5">
        <v>66.28</v>
      </c>
    </row>
    <row r="23" spans="1:12">
      <c r="A23">
        <v>15</v>
      </c>
      <c r="B23" s="151">
        <v>4.4099999999999999E-4</v>
      </c>
      <c r="C23" s="152">
        <v>4.4099999999999999E-4</v>
      </c>
      <c r="D23" s="155">
        <v>99122.4</v>
      </c>
      <c r="E23" s="156">
        <v>43.7</v>
      </c>
      <c r="F23" s="5">
        <v>59.97</v>
      </c>
      <c r="G23" t="s">
        <v>19</v>
      </c>
      <c r="H23" s="153">
        <v>2.2900000000000001E-4</v>
      </c>
      <c r="I23" s="154">
        <v>2.2900000000000001E-4</v>
      </c>
      <c r="J23" s="157">
        <v>99270.6</v>
      </c>
      <c r="K23" s="158">
        <v>22.8</v>
      </c>
      <c r="L23" s="5">
        <v>65.290000000000006</v>
      </c>
    </row>
    <row r="24" spans="1:12">
      <c r="A24">
        <v>16</v>
      </c>
      <c r="B24" s="151">
        <v>6.8800000000000003E-4</v>
      </c>
      <c r="C24" s="152">
        <v>6.8800000000000003E-4</v>
      </c>
      <c r="D24" s="155">
        <v>99078.7</v>
      </c>
      <c r="E24" s="156">
        <v>68.099999999999994</v>
      </c>
      <c r="F24" s="5">
        <v>58.99</v>
      </c>
      <c r="G24" t="s">
        <v>19</v>
      </c>
      <c r="H24" s="153">
        <v>3.0600000000000001E-4</v>
      </c>
      <c r="I24" s="154">
        <v>3.0600000000000001E-4</v>
      </c>
      <c r="J24" s="157">
        <v>99247.8</v>
      </c>
      <c r="K24" s="158">
        <v>30.3</v>
      </c>
      <c r="L24" s="5">
        <v>64.31</v>
      </c>
    </row>
    <row r="25" spans="1:12">
      <c r="A25">
        <v>17</v>
      </c>
      <c r="B25" s="151">
        <v>7.5000000000000002E-4</v>
      </c>
      <c r="C25" s="152">
        <v>7.5000000000000002E-4</v>
      </c>
      <c r="D25" s="155">
        <v>99010.5</v>
      </c>
      <c r="E25" s="156">
        <v>74.2</v>
      </c>
      <c r="F25" s="5">
        <v>58.03</v>
      </c>
      <c r="G25" t="s">
        <v>19</v>
      </c>
      <c r="H25" s="153">
        <v>3.0699999999999998E-4</v>
      </c>
      <c r="I25" s="154">
        <v>3.0699999999999998E-4</v>
      </c>
      <c r="J25" s="157">
        <v>99217.5</v>
      </c>
      <c r="K25" s="158">
        <v>30.4</v>
      </c>
      <c r="L25" s="5">
        <v>63.33</v>
      </c>
    </row>
    <row r="26" spans="1:12">
      <c r="A26">
        <v>18</v>
      </c>
      <c r="B26" s="151">
        <v>1.036E-3</v>
      </c>
      <c r="C26" s="152">
        <v>1.0349999999999999E-3</v>
      </c>
      <c r="D26" s="155">
        <v>98936.3</v>
      </c>
      <c r="E26" s="156">
        <v>102.4</v>
      </c>
      <c r="F26" s="5">
        <v>57.07</v>
      </c>
      <c r="G26" t="s">
        <v>19</v>
      </c>
      <c r="H26" s="153">
        <v>4.17E-4</v>
      </c>
      <c r="I26" s="154">
        <v>4.17E-4</v>
      </c>
      <c r="J26" s="157">
        <v>99187</v>
      </c>
      <c r="K26" s="158">
        <v>41.4</v>
      </c>
      <c r="L26" s="5">
        <v>62.35</v>
      </c>
    </row>
    <row r="27" spans="1:12">
      <c r="A27">
        <v>19</v>
      </c>
      <c r="B27" s="151">
        <v>9.5799999999999998E-4</v>
      </c>
      <c r="C27" s="152">
        <v>9.5799999999999998E-4</v>
      </c>
      <c r="D27" s="155">
        <v>98833.8</v>
      </c>
      <c r="E27" s="156">
        <v>94.7</v>
      </c>
      <c r="F27" s="5">
        <v>56.13</v>
      </c>
      <c r="G27" t="s">
        <v>19</v>
      </c>
      <c r="H27" s="153">
        <v>7.1000000000000002E-4</v>
      </c>
      <c r="I27" s="154">
        <v>7.1000000000000002E-4</v>
      </c>
      <c r="J27" s="157">
        <v>99145.600000000006</v>
      </c>
      <c r="K27" s="158">
        <v>70.400000000000006</v>
      </c>
      <c r="L27" s="5">
        <v>61.37</v>
      </c>
    </row>
    <row r="28" spans="1:12">
      <c r="A28">
        <v>20</v>
      </c>
      <c r="B28" s="151">
        <v>9.9200000000000004E-4</v>
      </c>
      <c r="C28" s="152">
        <v>9.9099999999999991E-4</v>
      </c>
      <c r="D28" s="155">
        <v>98739.199999999997</v>
      </c>
      <c r="E28" s="156">
        <v>97.9</v>
      </c>
      <c r="F28" s="5">
        <v>55.19</v>
      </c>
      <c r="G28" t="s">
        <v>19</v>
      </c>
      <c r="H28" s="153">
        <v>1.8100000000000001E-4</v>
      </c>
      <c r="I28" s="154">
        <v>1.8100000000000001E-4</v>
      </c>
      <c r="J28" s="157">
        <v>99075.3</v>
      </c>
      <c r="K28" s="158">
        <v>17.899999999999999</v>
      </c>
      <c r="L28" s="5">
        <v>60.42</v>
      </c>
    </row>
    <row r="29" spans="1:12">
      <c r="A29">
        <v>21</v>
      </c>
      <c r="B29" s="151">
        <v>7.2400000000000003E-4</v>
      </c>
      <c r="C29" s="152">
        <v>7.2400000000000003E-4</v>
      </c>
      <c r="D29" s="155">
        <v>98641.3</v>
      </c>
      <c r="E29" s="156">
        <v>71.400000000000006</v>
      </c>
      <c r="F29" s="5">
        <v>54.24</v>
      </c>
      <c r="G29" t="s">
        <v>19</v>
      </c>
      <c r="H29" s="153">
        <v>5.5400000000000002E-4</v>
      </c>
      <c r="I29" s="154">
        <v>5.53E-4</v>
      </c>
      <c r="J29" s="157">
        <v>99057.4</v>
      </c>
      <c r="K29" s="158">
        <v>54.8</v>
      </c>
      <c r="L29" s="5">
        <v>59.43</v>
      </c>
    </row>
    <row r="30" spans="1:12">
      <c r="A30">
        <v>22</v>
      </c>
      <c r="B30" s="151">
        <v>9.5500000000000001E-4</v>
      </c>
      <c r="C30" s="152">
        <v>9.5399999999999999E-4</v>
      </c>
      <c r="D30" s="155">
        <v>98569.9</v>
      </c>
      <c r="E30" s="156">
        <v>94.1</v>
      </c>
      <c r="F30" s="5">
        <v>53.28</v>
      </c>
      <c r="G30" t="s">
        <v>19</v>
      </c>
      <c r="H30" s="153">
        <v>2.6899999999999998E-4</v>
      </c>
      <c r="I30" s="154">
        <v>2.6899999999999998E-4</v>
      </c>
      <c r="J30" s="157">
        <v>99002.5</v>
      </c>
      <c r="K30" s="158">
        <v>26.6</v>
      </c>
      <c r="L30" s="5">
        <v>58.46</v>
      </c>
    </row>
    <row r="31" spans="1:12">
      <c r="A31">
        <v>23</v>
      </c>
      <c r="B31" s="151">
        <v>7.85E-4</v>
      </c>
      <c r="C31" s="152">
        <v>7.85E-4</v>
      </c>
      <c r="D31" s="155">
        <v>98475.8</v>
      </c>
      <c r="E31" s="156">
        <v>77.3</v>
      </c>
      <c r="F31" s="5">
        <v>52.33</v>
      </c>
      <c r="G31" t="s">
        <v>19</v>
      </c>
      <c r="H31" s="153">
        <v>3.57E-4</v>
      </c>
      <c r="I31" s="154">
        <v>3.57E-4</v>
      </c>
      <c r="J31" s="157">
        <v>98976</v>
      </c>
      <c r="K31" s="158">
        <v>35.299999999999997</v>
      </c>
      <c r="L31" s="5">
        <v>57.47</v>
      </c>
    </row>
    <row r="32" spans="1:12">
      <c r="A32">
        <v>24</v>
      </c>
      <c r="B32" s="151">
        <v>6.6799999999999997E-4</v>
      </c>
      <c r="C32" s="152">
        <v>6.6799999999999997E-4</v>
      </c>
      <c r="D32" s="155">
        <v>98398.5</v>
      </c>
      <c r="E32" s="156">
        <v>65.7</v>
      </c>
      <c r="F32" s="5">
        <v>51.37</v>
      </c>
      <c r="G32" t="s">
        <v>19</v>
      </c>
      <c r="H32" s="153">
        <v>4.3100000000000001E-4</v>
      </c>
      <c r="I32" s="154">
        <v>4.3100000000000001E-4</v>
      </c>
      <c r="J32" s="157">
        <v>98940.6</v>
      </c>
      <c r="K32" s="158">
        <v>42.7</v>
      </c>
      <c r="L32" s="5">
        <v>56.49</v>
      </c>
    </row>
    <row r="33" spans="1:12">
      <c r="A33">
        <v>25</v>
      </c>
      <c r="B33" s="151">
        <v>8.0400000000000003E-4</v>
      </c>
      <c r="C33" s="152">
        <v>8.0400000000000003E-4</v>
      </c>
      <c r="D33" s="155">
        <v>98332.800000000003</v>
      </c>
      <c r="E33" s="156">
        <v>79</v>
      </c>
      <c r="F33" s="5">
        <v>50.41</v>
      </c>
      <c r="G33" t="s">
        <v>19</v>
      </c>
      <c r="H33" s="153">
        <v>2.4899999999999998E-4</v>
      </c>
      <c r="I33" s="154">
        <v>2.4899999999999998E-4</v>
      </c>
      <c r="J33" s="157">
        <v>98898</v>
      </c>
      <c r="K33" s="158">
        <v>24.6</v>
      </c>
      <c r="L33" s="5">
        <v>55.52</v>
      </c>
    </row>
    <row r="34" spans="1:12">
      <c r="A34">
        <v>26</v>
      </c>
      <c r="B34" s="151">
        <v>1.292E-3</v>
      </c>
      <c r="C34" s="152">
        <v>1.291E-3</v>
      </c>
      <c r="D34" s="155">
        <v>98253.7</v>
      </c>
      <c r="E34" s="156">
        <v>126.8</v>
      </c>
      <c r="F34" s="5">
        <v>49.45</v>
      </c>
      <c r="G34" t="s">
        <v>19</v>
      </c>
      <c r="H34" s="153">
        <v>4.1100000000000002E-4</v>
      </c>
      <c r="I34" s="154">
        <v>4.1100000000000002E-4</v>
      </c>
      <c r="J34" s="157">
        <v>98873.4</v>
      </c>
      <c r="K34" s="158">
        <v>40.6</v>
      </c>
      <c r="L34" s="5">
        <v>54.53</v>
      </c>
    </row>
    <row r="35" spans="1:12">
      <c r="A35">
        <v>27</v>
      </c>
      <c r="B35" s="151">
        <v>9.2599999999999996E-4</v>
      </c>
      <c r="C35" s="152">
        <v>9.2599999999999996E-4</v>
      </c>
      <c r="D35" s="155">
        <v>98126.9</v>
      </c>
      <c r="E35" s="156">
        <v>90.8</v>
      </c>
      <c r="F35" s="5">
        <v>48.51</v>
      </c>
      <c r="G35" t="s">
        <v>19</v>
      </c>
      <c r="H35" s="153">
        <v>6.2799999999999998E-4</v>
      </c>
      <c r="I35" s="154">
        <v>6.2799999999999998E-4</v>
      </c>
      <c r="J35" s="157">
        <v>98832.8</v>
      </c>
      <c r="K35" s="158">
        <v>62.1</v>
      </c>
      <c r="L35" s="5">
        <v>53.55</v>
      </c>
    </row>
    <row r="36" spans="1:12">
      <c r="A36">
        <v>28</v>
      </c>
      <c r="B36" s="151">
        <v>1.2589999999999999E-3</v>
      </c>
      <c r="C36" s="152">
        <v>1.258E-3</v>
      </c>
      <c r="D36" s="155">
        <v>98036.1</v>
      </c>
      <c r="E36" s="156">
        <v>123.3</v>
      </c>
      <c r="F36" s="5">
        <v>47.55</v>
      </c>
      <c r="G36" t="s">
        <v>19</v>
      </c>
      <c r="H36" s="153">
        <v>2.3699999999999999E-4</v>
      </c>
      <c r="I36" s="154">
        <v>2.3699999999999999E-4</v>
      </c>
      <c r="J36" s="157">
        <v>98770.7</v>
      </c>
      <c r="K36" s="158">
        <v>23.4</v>
      </c>
      <c r="L36" s="5">
        <v>52.59</v>
      </c>
    </row>
    <row r="37" spans="1:12">
      <c r="A37">
        <v>29</v>
      </c>
      <c r="B37" s="151">
        <v>1.3290000000000001E-3</v>
      </c>
      <c r="C37" s="152">
        <v>1.328E-3</v>
      </c>
      <c r="D37" s="155">
        <v>97912.8</v>
      </c>
      <c r="E37" s="156">
        <v>130</v>
      </c>
      <c r="F37" s="5">
        <v>46.61</v>
      </c>
      <c r="G37" t="s">
        <v>19</v>
      </c>
      <c r="H37" s="153">
        <v>1.54E-4</v>
      </c>
      <c r="I37" s="154">
        <v>1.54E-4</v>
      </c>
      <c r="J37" s="157">
        <v>98747.3</v>
      </c>
      <c r="K37" s="158">
        <v>15.2</v>
      </c>
      <c r="L37" s="5">
        <v>51.6</v>
      </c>
    </row>
    <row r="38" spans="1:12">
      <c r="A38">
        <v>30</v>
      </c>
      <c r="B38" s="151">
        <v>6.9899999999999997E-4</v>
      </c>
      <c r="C38" s="152">
        <v>6.9899999999999997E-4</v>
      </c>
      <c r="D38" s="155">
        <v>97782.7</v>
      </c>
      <c r="E38" s="156">
        <v>68.400000000000006</v>
      </c>
      <c r="F38" s="5">
        <v>45.67</v>
      </c>
      <c r="G38" t="s">
        <v>19</v>
      </c>
      <c r="H38" s="153">
        <v>5.3799999999999996E-4</v>
      </c>
      <c r="I38" s="154">
        <v>5.3799999999999996E-4</v>
      </c>
      <c r="J38" s="157">
        <v>98732.1</v>
      </c>
      <c r="K38" s="158">
        <v>53.1</v>
      </c>
      <c r="L38" s="5">
        <v>50.61</v>
      </c>
    </row>
    <row r="39" spans="1:12">
      <c r="A39">
        <v>31</v>
      </c>
      <c r="B39" s="151">
        <v>1.01E-3</v>
      </c>
      <c r="C39" s="152">
        <v>1.01E-3</v>
      </c>
      <c r="D39" s="155">
        <v>97714.4</v>
      </c>
      <c r="E39" s="156">
        <v>98.7</v>
      </c>
      <c r="F39" s="5">
        <v>44.71</v>
      </c>
      <c r="G39" t="s">
        <v>19</v>
      </c>
      <c r="H39" s="153">
        <v>3.0600000000000001E-4</v>
      </c>
      <c r="I39" s="154">
        <v>3.0600000000000001E-4</v>
      </c>
      <c r="J39" s="157">
        <v>98679</v>
      </c>
      <c r="K39" s="158">
        <v>30.1</v>
      </c>
      <c r="L39" s="5">
        <v>49.64</v>
      </c>
    </row>
    <row r="40" spans="1:12">
      <c r="A40">
        <v>32</v>
      </c>
      <c r="B40" s="151">
        <v>1.544E-3</v>
      </c>
      <c r="C40" s="152">
        <v>1.5430000000000001E-3</v>
      </c>
      <c r="D40" s="155">
        <v>97615.7</v>
      </c>
      <c r="E40" s="156">
        <v>150.6</v>
      </c>
      <c r="F40" s="5">
        <v>43.75</v>
      </c>
      <c r="G40" t="s">
        <v>19</v>
      </c>
      <c r="H40" s="153">
        <v>5.3200000000000003E-4</v>
      </c>
      <c r="I40" s="154">
        <v>5.3200000000000003E-4</v>
      </c>
      <c r="J40" s="157">
        <v>98648.9</v>
      </c>
      <c r="K40" s="158">
        <v>52.5</v>
      </c>
      <c r="L40" s="5">
        <v>48.65</v>
      </c>
    </row>
    <row r="41" spans="1:12">
      <c r="A41">
        <v>33</v>
      </c>
      <c r="B41" s="151">
        <v>1.14E-3</v>
      </c>
      <c r="C41" s="152">
        <v>1.139E-3</v>
      </c>
      <c r="D41" s="155">
        <v>97465.1</v>
      </c>
      <c r="E41" s="156">
        <v>111</v>
      </c>
      <c r="F41" s="5">
        <v>42.82</v>
      </c>
      <c r="G41" t="s">
        <v>19</v>
      </c>
      <c r="H41" s="153">
        <v>3.6900000000000002E-4</v>
      </c>
      <c r="I41" s="154">
        <v>3.6900000000000002E-4</v>
      </c>
      <c r="J41" s="157">
        <v>98596.4</v>
      </c>
      <c r="K41" s="158">
        <v>36.4</v>
      </c>
      <c r="L41" s="5">
        <v>47.68</v>
      </c>
    </row>
    <row r="42" spans="1:12">
      <c r="A42">
        <v>34</v>
      </c>
      <c r="B42" s="151">
        <v>1.4729999999999999E-3</v>
      </c>
      <c r="C42" s="152">
        <v>1.472E-3</v>
      </c>
      <c r="D42" s="155">
        <v>97354</v>
      </c>
      <c r="E42" s="156">
        <v>143.30000000000001</v>
      </c>
      <c r="F42" s="5">
        <v>41.87</v>
      </c>
      <c r="G42" t="s">
        <v>19</v>
      </c>
      <c r="H42" s="153">
        <v>3.7599999999999998E-4</v>
      </c>
      <c r="I42" s="154">
        <v>3.7599999999999998E-4</v>
      </c>
      <c r="J42" s="157">
        <v>98560</v>
      </c>
      <c r="K42" s="158">
        <v>37</v>
      </c>
      <c r="L42" s="5">
        <v>46.69</v>
      </c>
    </row>
    <row r="43" spans="1:12">
      <c r="A43">
        <v>35</v>
      </c>
      <c r="B43" s="151">
        <v>6.3199999999999997E-4</v>
      </c>
      <c r="C43" s="152">
        <v>6.3100000000000005E-4</v>
      </c>
      <c r="D43" s="155">
        <v>97210.7</v>
      </c>
      <c r="E43" s="156">
        <v>61.4</v>
      </c>
      <c r="F43" s="5">
        <v>40.93</v>
      </c>
      <c r="G43" t="s">
        <v>19</v>
      </c>
      <c r="H43" s="153">
        <v>6.9300000000000004E-4</v>
      </c>
      <c r="I43" s="154">
        <v>6.9200000000000002E-4</v>
      </c>
      <c r="J43" s="157">
        <v>98523</v>
      </c>
      <c r="K43" s="158">
        <v>68.2</v>
      </c>
      <c r="L43" s="5">
        <v>45.71</v>
      </c>
    </row>
    <row r="44" spans="1:12">
      <c r="A44">
        <v>36</v>
      </c>
      <c r="B44" s="151">
        <v>6.5399999999999996E-4</v>
      </c>
      <c r="C44" s="152">
        <v>6.5399999999999996E-4</v>
      </c>
      <c r="D44" s="155">
        <v>97149.3</v>
      </c>
      <c r="E44" s="156">
        <v>63.6</v>
      </c>
      <c r="F44" s="5">
        <v>39.950000000000003</v>
      </c>
      <c r="G44" t="s">
        <v>19</v>
      </c>
      <c r="H44" s="153">
        <v>8.5599999999999999E-4</v>
      </c>
      <c r="I44" s="154">
        <v>8.5599999999999999E-4</v>
      </c>
      <c r="J44" s="157">
        <v>98454.8</v>
      </c>
      <c r="K44" s="158">
        <v>84.3</v>
      </c>
      <c r="L44" s="5">
        <v>44.74</v>
      </c>
    </row>
    <row r="45" spans="1:12">
      <c r="A45">
        <v>37</v>
      </c>
      <c r="B45" s="151">
        <v>9.0200000000000002E-4</v>
      </c>
      <c r="C45" s="152">
        <v>9.0200000000000002E-4</v>
      </c>
      <c r="D45" s="155">
        <v>97085.8</v>
      </c>
      <c r="E45" s="156">
        <v>87.5</v>
      </c>
      <c r="F45" s="5">
        <v>38.979999999999997</v>
      </c>
      <c r="G45" t="s">
        <v>19</v>
      </c>
      <c r="H45" s="153">
        <v>5.5500000000000005E-4</v>
      </c>
      <c r="I45" s="154">
        <v>5.5500000000000005E-4</v>
      </c>
      <c r="J45" s="157">
        <v>98370.5</v>
      </c>
      <c r="K45" s="158">
        <v>54.6</v>
      </c>
      <c r="L45" s="5">
        <v>43.78</v>
      </c>
    </row>
    <row r="46" spans="1:12">
      <c r="A46">
        <v>38</v>
      </c>
      <c r="B46" s="151">
        <v>1.0920000000000001E-3</v>
      </c>
      <c r="C46" s="152">
        <v>1.091E-3</v>
      </c>
      <c r="D46" s="155">
        <v>96998.3</v>
      </c>
      <c r="E46" s="156">
        <v>105.8</v>
      </c>
      <c r="F46" s="5">
        <v>38.01</v>
      </c>
      <c r="G46" t="s">
        <v>19</v>
      </c>
      <c r="H46" s="153">
        <v>8.1099999999999998E-4</v>
      </c>
      <c r="I46" s="154">
        <v>8.1099999999999998E-4</v>
      </c>
      <c r="J46" s="157">
        <v>98315.9</v>
      </c>
      <c r="K46" s="158">
        <v>79.7</v>
      </c>
      <c r="L46" s="5">
        <v>42.8</v>
      </c>
    </row>
    <row r="47" spans="1:12">
      <c r="A47">
        <v>39</v>
      </c>
      <c r="B47" s="151">
        <v>1.315E-3</v>
      </c>
      <c r="C47" s="152">
        <v>1.3140000000000001E-3</v>
      </c>
      <c r="D47" s="155">
        <v>96892.4</v>
      </c>
      <c r="E47" s="156">
        <v>127.3</v>
      </c>
      <c r="F47" s="5">
        <v>37.049999999999997</v>
      </c>
      <c r="G47" t="s">
        <v>19</v>
      </c>
      <c r="H47" s="153">
        <v>1.093E-3</v>
      </c>
      <c r="I47" s="154">
        <v>1.093E-3</v>
      </c>
      <c r="J47" s="157">
        <v>98236.2</v>
      </c>
      <c r="K47" s="158">
        <v>107.3</v>
      </c>
      <c r="L47" s="5">
        <v>41.84</v>
      </c>
    </row>
    <row r="48" spans="1:12">
      <c r="A48">
        <v>40</v>
      </c>
      <c r="B48" s="151">
        <v>1.8519999999999999E-3</v>
      </c>
      <c r="C48" s="152">
        <v>1.8500000000000001E-3</v>
      </c>
      <c r="D48" s="155">
        <v>96765.1</v>
      </c>
      <c r="E48" s="156">
        <v>179</v>
      </c>
      <c r="F48" s="5">
        <v>36.1</v>
      </c>
      <c r="G48" t="s">
        <v>19</v>
      </c>
      <c r="H48" s="153">
        <v>1.609E-3</v>
      </c>
      <c r="I48" s="154">
        <v>1.6080000000000001E-3</v>
      </c>
      <c r="J48" s="157">
        <v>98128.9</v>
      </c>
      <c r="K48" s="158">
        <v>157.80000000000001</v>
      </c>
      <c r="L48" s="5">
        <v>40.880000000000003</v>
      </c>
    </row>
    <row r="49" spans="1:12">
      <c r="A49">
        <v>41</v>
      </c>
      <c r="B49" s="151">
        <v>1.554E-3</v>
      </c>
      <c r="C49" s="152">
        <v>1.5529999999999999E-3</v>
      </c>
      <c r="D49" s="155">
        <v>96586.1</v>
      </c>
      <c r="E49" s="156">
        <v>150</v>
      </c>
      <c r="F49" s="5">
        <v>35.17</v>
      </c>
      <c r="G49" t="s">
        <v>19</v>
      </c>
      <c r="H49" s="153">
        <v>1.3209999999999999E-3</v>
      </c>
      <c r="I49" s="154">
        <v>1.32E-3</v>
      </c>
      <c r="J49" s="157">
        <v>97971.1</v>
      </c>
      <c r="K49" s="158">
        <v>129.30000000000001</v>
      </c>
      <c r="L49" s="5">
        <v>39.950000000000003</v>
      </c>
    </row>
    <row r="50" spans="1:12">
      <c r="A50">
        <v>42</v>
      </c>
      <c r="B50" s="151">
        <v>1.565E-3</v>
      </c>
      <c r="C50" s="152">
        <v>1.5640000000000001E-3</v>
      </c>
      <c r="D50" s="155">
        <v>96436.1</v>
      </c>
      <c r="E50" s="156">
        <v>150.80000000000001</v>
      </c>
      <c r="F50" s="5">
        <v>34.22</v>
      </c>
      <c r="G50" t="s">
        <v>19</v>
      </c>
      <c r="H50" s="153">
        <v>1.469E-3</v>
      </c>
      <c r="I50" s="154">
        <v>1.4679999999999999E-3</v>
      </c>
      <c r="J50" s="157">
        <v>97841.8</v>
      </c>
      <c r="K50" s="158">
        <v>143.6</v>
      </c>
      <c r="L50" s="5">
        <v>39</v>
      </c>
    </row>
    <row r="51" spans="1:12">
      <c r="A51">
        <v>43</v>
      </c>
      <c r="B51" s="151">
        <v>2.9589999999999998E-3</v>
      </c>
      <c r="C51" s="152">
        <v>2.9550000000000002E-3</v>
      </c>
      <c r="D51" s="155">
        <v>96285.3</v>
      </c>
      <c r="E51" s="156">
        <v>284.5</v>
      </c>
      <c r="F51" s="5">
        <v>33.270000000000003</v>
      </c>
      <c r="G51" t="s">
        <v>19</v>
      </c>
      <c r="H51" s="153">
        <v>1.47E-3</v>
      </c>
      <c r="I51" s="154">
        <v>1.469E-3</v>
      </c>
      <c r="J51" s="157">
        <v>97698.2</v>
      </c>
      <c r="K51" s="158">
        <v>143.5</v>
      </c>
      <c r="L51" s="5">
        <v>38.06</v>
      </c>
    </row>
    <row r="52" spans="1:12">
      <c r="A52">
        <v>44</v>
      </c>
      <c r="B52" s="151">
        <v>2.2190000000000001E-3</v>
      </c>
      <c r="C52" s="152">
        <v>2.2169999999999998E-3</v>
      </c>
      <c r="D52" s="155">
        <v>96000.8</v>
      </c>
      <c r="E52" s="156">
        <v>212.8</v>
      </c>
      <c r="F52" s="5">
        <v>32.369999999999997</v>
      </c>
      <c r="G52" t="s">
        <v>19</v>
      </c>
      <c r="H52" s="153">
        <v>1.0939999999999999E-3</v>
      </c>
      <c r="I52" s="154">
        <v>1.093E-3</v>
      </c>
      <c r="J52" s="157">
        <v>97554.7</v>
      </c>
      <c r="K52" s="158">
        <v>106.7</v>
      </c>
      <c r="L52" s="5">
        <v>37.11</v>
      </c>
    </row>
    <row r="53" spans="1:12">
      <c r="A53">
        <v>45</v>
      </c>
      <c r="B53" s="151">
        <v>2.9369999999999999E-3</v>
      </c>
      <c r="C53" s="152">
        <v>2.9320000000000001E-3</v>
      </c>
      <c r="D53" s="155">
        <v>95787.9</v>
      </c>
      <c r="E53" s="156">
        <v>280.89999999999998</v>
      </c>
      <c r="F53" s="5">
        <v>31.44</v>
      </c>
      <c r="G53" t="s">
        <v>19</v>
      </c>
      <c r="H53" s="153">
        <v>1.977E-3</v>
      </c>
      <c r="I53" s="154">
        <v>1.9750000000000002E-3</v>
      </c>
      <c r="J53" s="157">
        <v>97448</v>
      </c>
      <c r="K53" s="158">
        <v>192.4</v>
      </c>
      <c r="L53" s="5">
        <v>36.15</v>
      </c>
    </row>
    <row r="54" spans="1:12">
      <c r="A54">
        <v>46</v>
      </c>
      <c r="B54" s="151">
        <v>2.258E-3</v>
      </c>
      <c r="C54" s="152">
        <v>2.2560000000000002E-3</v>
      </c>
      <c r="D54" s="155">
        <v>95507</v>
      </c>
      <c r="E54" s="156">
        <v>215.5</v>
      </c>
      <c r="F54" s="5">
        <v>30.53</v>
      </c>
      <c r="G54" t="s">
        <v>19</v>
      </c>
      <c r="H54" s="153">
        <v>1.0330000000000001E-3</v>
      </c>
      <c r="I54" s="154">
        <v>1.0319999999999999E-3</v>
      </c>
      <c r="J54" s="157">
        <v>97255.6</v>
      </c>
      <c r="K54" s="158">
        <v>100.4</v>
      </c>
      <c r="L54" s="5">
        <v>35.22</v>
      </c>
    </row>
    <row r="55" spans="1:12">
      <c r="A55">
        <v>47</v>
      </c>
      <c r="B55" s="151">
        <v>3.4610000000000001E-3</v>
      </c>
      <c r="C55" s="152">
        <v>3.4550000000000002E-3</v>
      </c>
      <c r="D55" s="155">
        <v>95291.6</v>
      </c>
      <c r="E55" s="156">
        <v>329.3</v>
      </c>
      <c r="F55" s="5">
        <v>29.6</v>
      </c>
      <c r="G55" t="s">
        <v>19</v>
      </c>
      <c r="H55" s="153">
        <v>2.5579999999999999E-3</v>
      </c>
      <c r="I55" s="154">
        <v>2.555E-3</v>
      </c>
      <c r="J55" s="157">
        <v>97155.199999999997</v>
      </c>
      <c r="K55" s="158">
        <v>248.2</v>
      </c>
      <c r="L55" s="5">
        <v>34.26</v>
      </c>
    </row>
    <row r="56" spans="1:12">
      <c r="A56">
        <v>48</v>
      </c>
      <c r="B56" s="151">
        <v>4.104E-3</v>
      </c>
      <c r="C56" s="152">
        <v>4.0949999999999997E-3</v>
      </c>
      <c r="D56" s="155">
        <v>94962.3</v>
      </c>
      <c r="E56" s="156">
        <v>388.9</v>
      </c>
      <c r="F56" s="5">
        <v>28.7</v>
      </c>
      <c r="G56" t="s">
        <v>19</v>
      </c>
      <c r="H56" s="153">
        <v>1.9109999999999999E-3</v>
      </c>
      <c r="I56" s="154">
        <v>1.9090000000000001E-3</v>
      </c>
      <c r="J56" s="157">
        <v>96907</v>
      </c>
      <c r="K56" s="158">
        <v>185</v>
      </c>
      <c r="L56" s="5">
        <v>33.35</v>
      </c>
    </row>
    <row r="57" spans="1:12">
      <c r="A57">
        <v>49</v>
      </c>
      <c r="B57" s="151">
        <v>4.542E-3</v>
      </c>
      <c r="C57" s="152">
        <v>4.5310000000000003E-3</v>
      </c>
      <c r="D57" s="155">
        <v>94573.4</v>
      </c>
      <c r="E57" s="156">
        <v>428.6</v>
      </c>
      <c r="F57" s="5">
        <v>27.82</v>
      </c>
      <c r="G57" t="s">
        <v>19</v>
      </c>
      <c r="H57" s="153">
        <v>3.4299999999999999E-3</v>
      </c>
      <c r="I57" s="154">
        <v>3.424E-3</v>
      </c>
      <c r="J57" s="157">
        <v>96722</v>
      </c>
      <c r="K57" s="158">
        <v>331.2</v>
      </c>
      <c r="L57" s="5">
        <v>32.409999999999997</v>
      </c>
    </row>
    <row r="58" spans="1:12">
      <c r="A58">
        <v>50</v>
      </c>
      <c r="B58" s="151">
        <v>4.1380000000000002E-3</v>
      </c>
      <c r="C58" s="152">
        <v>4.13E-3</v>
      </c>
      <c r="D58" s="155">
        <v>94144.9</v>
      </c>
      <c r="E58" s="156">
        <v>388.8</v>
      </c>
      <c r="F58" s="5">
        <v>26.94</v>
      </c>
      <c r="G58" t="s">
        <v>19</v>
      </c>
      <c r="H58" s="153">
        <v>1.879E-3</v>
      </c>
      <c r="I58" s="154">
        <v>1.877E-3</v>
      </c>
      <c r="J58" s="157">
        <v>96390.8</v>
      </c>
      <c r="K58" s="158">
        <v>180.9</v>
      </c>
      <c r="L58" s="5">
        <v>31.52</v>
      </c>
    </row>
    <row r="59" spans="1:12">
      <c r="A59">
        <v>51</v>
      </c>
      <c r="B59" s="151">
        <v>4.7749999999999997E-3</v>
      </c>
      <c r="C59" s="152">
        <v>4.764E-3</v>
      </c>
      <c r="D59" s="155">
        <v>93756.1</v>
      </c>
      <c r="E59" s="156">
        <v>446.6</v>
      </c>
      <c r="F59" s="5">
        <v>26.05</v>
      </c>
      <c r="G59" t="s">
        <v>19</v>
      </c>
      <c r="H59" s="153">
        <v>3.8800000000000002E-3</v>
      </c>
      <c r="I59" s="154">
        <v>3.872E-3</v>
      </c>
      <c r="J59" s="157">
        <v>96209.9</v>
      </c>
      <c r="K59" s="158">
        <v>372.5</v>
      </c>
      <c r="L59" s="5">
        <v>30.58</v>
      </c>
    </row>
    <row r="60" spans="1:12">
      <c r="A60">
        <v>52</v>
      </c>
      <c r="B60" s="151">
        <v>5.1919999999999996E-3</v>
      </c>
      <c r="C60" s="152">
        <v>5.1789999999999996E-3</v>
      </c>
      <c r="D60" s="155">
        <v>93309.5</v>
      </c>
      <c r="E60" s="156">
        <v>483.2</v>
      </c>
      <c r="F60" s="5">
        <v>25.17</v>
      </c>
      <c r="G60" t="s">
        <v>19</v>
      </c>
      <c r="H60" s="153">
        <v>2.6740000000000002E-3</v>
      </c>
      <c r="I60" s="154">
        <v>2.6710000000000002E-3</v>
      </c>
      <c r="J60" s="157">
        <v>95837.3</v>
      </c>
      <c r="K60" s="158">
        <v>255.9</v>
      </c>
      <c r="L60" s="5">
        <v>29.69</v>
      </c>
    </row>
    <row r="61" spans="1:12">
      <c r="A61">
        <v>53</v>
      </c>
      <c r="B61" s="151">
        <v>7.1879999999999999E-3</v>
      </c>
      <c r="C61" s="152">
        <v>7.162E-3</v>
      </c>
      <c r="D61" s="155">
        <v>92826.3</v>
      </c>
      <c r="E61" s="156">
        <v>664.8</v>
      </c>
      <c r="F61" s="5">
        <v>24.3</v>
      </c>
      <c r="G61" t="s">
        <v>19</v>
      </c>
      <c r="H61" s="153">
        <v>3.8340000000000002E-3</v>
      </c>
      <c r="I61" s="154">
        <v>3.8270000000000001E-3</v>
      </c>
      <c r="J61" s="157">
        <v>95581.4</v>
      </c>
      <c r="K61" s="158">
        <v>365.7</v>
      </c>
      <c r="L61" s="5">
        <v>28.77</v>
      </c>
    </row>
    <row r="62" spans="1:12">
      <c r="A62">
        <v>54</v>
      </c>
      <c r="B62" s="151">
        <v>7.0000000000000001E-3</v>
      </c>
      <c r="C62" s="152">
        <v>6.9750000000000003E-3</v>
      </c>
      <c r="D62" s="155">
        <v>92161.4</v>
      </c>
      <c r="E62" s="156">
        <v>642.9</v>
      </c>
      <c r="F62" s="5">
        <v>23.47</v>
      </c>
      <c r="G62" t="s">
        <v>19</v>
      </c>
      <c r="H62" s="153">
        <v>3.2030000000000001E-3</v>
      </c>
      <c r="I62" s="154">
        <v>3.1979999999999999E-3</v>
      </c>
      <c r="J62" s="157">
        <v>95215.6</v>
      </c>
      <c r="K62" s="158">
        <v>304.5</v>
      </c>
      <c r="L62" s="5">
        <v>27.88</v>
      </c>
    </row>
    <row r="63" spans="1:12">
      <c r="A63">
        <v>55</v>
      </c>
      <c r="B63" s="151">
        <v>8.038E-3</v>
      </c>
      <c r="C63" s="152">
        <v>8.0059999999999992E-3</v>
      </c>
      <c r="D63" s="155">
        <v>91518.6</v>
      </c>
      <c r="E63" s="156">
        <v>732.7</v>
      </c>
      <c r="F63" s="5">
        <v>22.64</v>
      </c>
      <c r="G63" t="s">
        <v>19</v>
      </c>
      <c r="H63" s="153">
        <v>5.9769999999999997E-3</v>
      </c>
      <c r="I63" s="154">
        <v>5.9589999999999999E-3</v>
      </c>
      <c r="J63" s="157">
        <v>94911.2</v>
      </c>
      <c r="K63" s="158">
        <v>565.6</v>
      </c>
      <c r="L63" s="5">
        <v>26.97</v>
      </c>
    </row>
    <row r="64" spans="1:12">
      <c r="A64">
        <v>56</v>
      </c>
      <c r="B64" s="151">
        <v>8.2360000000000003E-3</v>
      </c>
      <c r="C64" s="152">
        <v>8.2019999999999992E-3</v>
      </c>
      <c r="D64" s="155">
        <v>90785.8</v>
      </c>
      <c r="E64" s="156">
        <v>744.6</v>
      </c>
      <c r="F64" s="5">
        <v>21.81</v>
      </c>
      <c r="G64" t="s">
        <v>19</v>
      </c>
      <c r="H64" s="153">
        <v>4.4929999999999996E-3</v>
      </c>
      <c r="I64" s="154">
        <v>4.483E-3</v>
      </c>
      <c r="J64" s="157">
        <v>94345.600000000006</v>
      </c>
      <c r="K64" s="158">
        <v>422.9</v>
      </c>
      <c r="L64" s="5">
        <v>26.13</v>
      </c>
    </row>
    <row r="65" spans="1:12">
      <c r="A65">
        <v>57</v>
      </c>
      <c r="B65" s="151">
        <v>7.7460000000000003E-3</v>
      </c>
      <c r="C65" s="152">
        <v>7.7159999999999998E-3</v>
      </c>
      <c r="D65" s="155">
        <v>90041.2</v>
      </c>
      <c r="E65" s="156">
        <v>694.7</v>
      </c>
      <c r="F65" s="5">
        <v>20.99</v>
      </c>
      <c r="G65" t="s">
        <v>19</v>
      </c>
      <c r="H65" s="153">
        <v>4.3569999999999998E-3</v>
      </c>
      <c r="I65" s="154">
        <v>4.3470000000000002E-3</v>
      </c>
      <c r="J65" s="157">
        <v>93922.6</v>
      </c>
      <c r="K65" s="158">
        <v>408.3</v>
      </c>
      <c r="L65" s="5">
        <v>25.24</v>
      </c>
    </row>
    <row r="66" spans="1:12">
      <c r="A66">
        <v>58</v>
      </c>
      <c r="B66" s="151">
        <v>9.9410000000000002E-3</v>
      </c>
      <c r="C66" s="152">
        <v>9.8919999999999998E-3</v>
      </c>
      <c r="D66" s="155">
        <v>89346.4</v>
      </c>
      <c r="E66" s="156">
        <v>883.8</v>
      </c>
      <c r="F66" s="5">
        <v>20.149999999999999</v>
      </c>
      <c r="G66" t="s">
        <v>19</v>
      </c>
      <c r="H66" s="153">
        <v>5.9360000000000003E-3</v>
      </c>
      <c r="I66" s="154">
        <v>5.9189999999999998E-3</v>
      </c>
      <c r="J66" s="157">
        <v>93514.3</v>
      </c>
      <c r="K66" s="158">
        <v>553.5</v>
      </c>
      <c r="L66" s="5">
        <v>24.35</v>
      </c>
    </row>
    <row r="67" spans="1:12">
      <c r="A67">
        <v>59</v>
      </c>
      <c r="B67" s="151">
        <v>1.0546E-2</v>
      </c>
      <c r="C67" s="152">
        <v>1.0491E-2</v>
      </c>
      <c r="D67" s="155">
        <v>88462.6</v>
      </c>
      <c r="E67" s="156">
        <v>928.1</v>
      </c>
      <c r="F67" s="5">
        <v>19.350000000000001</v>
      </c>
      <c r="G67" t="s">
        <v>19</v>
      </c>
      <c r="H67" s="153">
        <v>6.7980000000000002E-3</v>
      </c>
      <c r="I67" s="154">
        <v>6.7749999999999998E-3</v>
      </c>
      <c r="J67" s="157">
        <v>92960.8</v>
      </c>
      <c r="K67" s="158">
        <v>629.79999999999995</v>
      </c>
      <c r="L67" s="5">
        <v>23.49</v>
      </c>
    </row>
    <row r="68" spans="1:12">
      <c r="A68">
        <v>60</v>
      </c>
      <c r="B68" s="151">
        <v>1.1941E-2</v>
      </c>
      <c r="C68" s="152">
        <v>1.187E-2</v>
      </c>
      <c r="D68" s="155">
        <v>87534.6</v>
      </c>
      <c r="E68" s="156">
        <v>1039.0999999999999</v>
      </c>
      <c r="F68" s="5">
        <v>18.55</v>
      </c>
      <c r="G68" t="s">
        <v>19</v>
      </c>
      <c r="H68" s="153">
        <v>6.6759999999999996E-3</v>
      </c>
      <c r="I68" s="154">
        <v>6.6540000000000002E-3</v>
      </c>
      <c r="J68" s="157">
        <v>92331</v>
      </c>
      <c r="K68" s="158">
        <v>614.4</v>
      </c>
      <c r="L68" s="5">
        <v>22.65</v>
      </c>
    </row>
    <row r="69" spans="1:12">
      <c r="A69">
        <v>61</v>
      </c>
      <c r="B69" s="151">
        <v>1.6118E-2</v>
      </c>
      <c r="C69" s="152">
        <v>1.5989E-2</v>
      </c>
      <c r="D69" s="155">
        <v>86495.5</v>
      </c>
      <c r="E69" s="156">
        <v>1383</v>
      </c>
      <c r="F69" s="5">
        <v>17.760000000000002</v>
      </c>
      <c r="G69" t="s">
        <v>19</v>
      </c>
      <c r="H69" s="153">
        <v>6.3160000000000004E-3</v>
      </c>
      <c r="I69" s="154">
        <v>6.2960000000000004E-3</v>
      </c>
      <c r="J69" s="157">
        <v>91716.6</v>
      </c>
      <c r="K69" s="158">
        <v>577.5</v>
      </c>
      <c r="L69" s="5">
        <v>21.8</v>
      </c>
    </row>
    <row r="70" spans="1:12">
      <c r="A70">
        <v>62</v>
      </c>
      <c r="B70" s="151">
        <v>1.4625000000000001E-2</v>
      </c>
      <c r="C70" s="152">
        <v>1.4519000000000001E-2</v>
      </c>
      <c r="D70" s="155">
        <v>85112.5</v>
      </c>
      <c r="E70" s="156">
        <v>1235.7</v>
      </c>
      <c r="F70" s="5">
        <v>17.04</v>
      </c>
      <c r="G70" t="s">
        <v>19</v>
      </c>
      <c r="H70" s="153">
        <v>8.5959999999999995E-3</v>
      </c>
      <c r="I70" s="154">
        <v>8.5590000000000006E-3</v>
      </c>
      <c r="J70" s="157">
        <v>91139.199999999997</v>
      </c>
      <c r="K70" s="158">
        <v>780</v>
      </c>
      <c r="L70" s="5">
        <v>20.93</v>
      </c>
    </row>
    <row r="71" spans="1:12">
      <c r="A71">
        <v>63</v>
      </c>
      <c r="B71" s="151">
        <v>1.9584000000000001E-2</v>
      </c>
      <c r="C71" s="152">
        <v>1.9394000000000002E-2</v>
      </c>
      <c r="D71" s="155">
        <v>83876.800000000003</v>
      </c>
      <c r="E71" s="156">
        <v>1626.7</v>
      </c>
      <c r="F71" s="5">
        <v>16.29</v>
      </c>
      <c r="G71" t="s">
        <v>19</v>
      </c>
      <c r="H71" s="153">
        <v>8.9359999999999995E-3</v>
      </c>
      <c r="I71" s="154">
        <v>8.8959999999999994E-3</v>
      </c>
      <c r="J71" s="157">
        <v>90359.1</v>
      </c>
      <c r="K71" s="158">
        <v>803.9</v>
      </c>
      <c r="L71" s="5">
        <v>20.11</v>
      </c>
    </row>
    <row r="72" spans="1:12">
      <c r="A72">
        <v>64</v>
      </c>
      <c r="B72" s="151">
        <v>1.8655999999999999E-2</v>
      </c>
      <c r="C72" s="152">
        <v>1.8484E-2</v>
      </c>
      <c r="D72" s="155">
        <v>82250.100000000006</v>
      </c>
      <c r="E72" s="156">
        <v>1520.3</v>
      </c>
      <c r="F72" s="5">
        <v>15.6</v>
      </c>
      <c r="G72" t="s">
        <v>19</v>
      </c>
      <c r="H72" s="153">
        <v>1.0439E-2</v>
      </c>
      <c r="I72" s="154">
        <v>1.0385E-2</v>
      </c>
      <c r="J72" s="157">
        <v>89555.199999999997</v>
      </c>
      <c r="K72" s="158">
        <v>930</v>
      </c>
      <c r="L72" s="5">
        <v>19.28</v>
      </c>
    </row>
    <row r="73" spans="1:12">
      <c r="A73">
        <v>65</v>
      </c>
      <c r="B73" s="151">
        <v>2.3987000000000001E-2</v>
      </c>
      <c r="C73" s="152">
        <v>2.3702999999999998E-2</v>
      </c>
      <c r="D73" s="155">
        <v>80729.8</v>
      </c>
      <c r="E73" s="156">
        <v>1913.5</v>
      </c>
      <c r="F73" s="5">
        <v>14.88</v>
      </c>
      <c r="G73" t="s">
        <v>19</v>
      </c>
      <c r="H73" s="153">
        <v>1.0128E-2</v>
      </c>
      <c r="I73" s="154">
        <v>1.0076999999999999E-2</v>
      </c>
      <c r="J73" s="157">
        <v>88625.3</v>
      </c>
      <c r="K73" s="158">
        <v>893</v>
      </c>
      <c r="L73" s="5">
        <v>18.48</v>
      </c>
    </row>
    <row r="74" spans="1:12">
      <c r="A74">
        <v>66</v>
      </c>
      <c r="B74" s="151">
        <v>2.3837000000000001E-2</v>
      </c>
      <c r="C74" s="152">
        <v>2.3556000000000001E-2</v>
      </c>
      <c r="D74" s="155">
        <v>78816.3</v>
      </c>
      <c r="E74" s="156">
        <v>1856.6</v>
      </c>
      <c r="F74" s="5">
        <v>14.23</v>
      </c>
      <c r="G74" t="s">
        <v>19</v>
      </c>
      <c r="H74" s="153">
        <v>1.1878E-2</v>
      </c>
      <c r="I74" s="154">
        <v>1.1808000000000001E-2</v>
      </c>
      <c r="J74" s="157">
        <v>87732.2</v>
      </c>
      <c r="K74" s="158">
        <v>1035.9000000000001</v>
      </c>
      <c r="L74" s="5">
        <v>17.66</v>
      </c>
    </row>
    <row r="75" spans="1:12">
      <c r="A75">
        <v>67</v>
      </c>
      <c r="B75" s="151">
        <v>2.5142000000000001E-2</v>
      </c>
      <c r="C75" s="152">
        <v>2.4830000000000001E-2</v>
      </c>
      <c r="D75" s="155">
        <v>76959.7</v>
      </c>
      <c r="E75" s="156">
        <v>1910.9</v>
      </c>
      <c r="F75" s="5">
        <v>13.56</v>
      </c>
      <c r="G75" t="s">
        <v>19</v>
      </c>
      <c r="H75" s="153">
        <v>1.5758999999999999E-2</v>
      </c>
      <c r="I75" s="154">
        <v>1.5636000000000001E-2</v>
      </c>
      <c r="J75" s="157">
        <v>86696.3</v>
      </c>
      <c r="K75" s="158">
        <v>1355.6</v>
      </c>
      <c r="L75" s="5">
        <v>16.87</v>
      </c>
    </row>
    <row r="76" spans="1:12">
      <c r="A76">
        <v>68</v>
      </c>
      <c r="B76" s="151">
        <v>3.0408000000000001E-2</v>
      </c>
      <c r="C76" s="152">
        <v>2.9951999999999999E-2</v>
      </c>
      <c r="D76" s="155">
        <v>75048.7</v>
      </c>
      <c r="E76" s="156">
        <v>2247.9</v>
      </c>
      <c r="F76" s="5">
        <v>12.9</v>
      </c>
      <c r="G76" t="s">
        <v>19</v>
      </c>
      <c r="H76" s="153">
        <v>1.8752000000000001E-2</v>
      </c>
      <c r="I76" s="154">
        <v>1.8578000000000001E-2</v>
      </c>
      <c r="J76" s="157">
        <v>85340.7</v>
      </c>
      <c r="K76" s="158">
        <v>1585.4</v>
      </c>
      <c r="L76" s="5">
        <v>16.13</v>
      </c>
    </row>
    <row r="77" spans="1:12">
      <c r="A77">
        <v>69</v>
      </c>
      <c r="B77" s="151">
        <v>3.1125E-2</v>
      </c>
      <c r="C77" s="152">
        <v>3.0648000000000002E-2</v>
      </c>
      <c r="D77" s="155">
        <v>72800.899999999994</v>
      </c>
      <c r="E77" s="156">
        <v>2231.1999999999998</v>
      </c>
      <c r="F77" s="5">
        <v>12.28</v>
      </c>
      <c r="G77" t="s">
        <v>19</v>
      </c>
      <c r="H77" s="153">
        <v>1.9095999999999998E-2</v>
      </c>
      <c r="I77" s="154">
        <v>1.8915999999999999E-2</v>
      </c>
      <c r="J77" s="157">
        <v>83755.3</v>
      </c>
      <c r="K77" s="158">
        <v>1584.3</v>
      </c>
      <c r="L77" s="5">
        <v>15.43</v>
      </c>
    </row>
    <row r="78" spans="1:12">
      <c r="A78">
        <v>70</v>
      </c>
      <c r="B78" s="151">
        <v>3.7400999999999997E-2</v>
      </c>
      <c r="C78" s="152">
        <v>3.6714999999999998E-2</v>
      </c>
      <c r="D78" s="155">
        <v>70569.7</v>
      </c>
      <c r="E78" s="156">
        <v>2590.9</v>
      </c>
      <c r="F78" s="5">
        <v>11.65</v>
      </c>
      <c r="G78" t="s">
        <v>19</v>
      </c>
      <c r="H78" s="153">
        <v>1.9979E-2</v>
      </c>
      <c r="I78" s="154">
        <v>1.9782000000000001E-2</v>
      </c>
      <c r="J78" s="157">
        <v>82171</v>
      </c>
      <c r="K78" s="158">
        <v>1625.5</v>
      </c>
      <c r="L78" s="5">
        <v>14.71</v>
      </c>
    </row>
    <row r="79" spans="1:12">
      <c r="A79">
        <v>71</v>
      </c>
      <c r="B79" s="151">
        <v>3.5449000000000001E-2</v>
      </c>
      <c r="C79" s="152">
        <v>3.4831000000000001E-2</v>
      </c>
      <c r="D79" s="155">
        <v>67978.7</v>
      </c>
      <c r="E79" s="156">
        <v>2367.8000000000002</v>
      </c>
      <c r="F79" s="5">
        <v>11.08</v>
      </c>
      <c r="G79" t="s">
        <v>19</v>
      </c>
      <c r="H79" s="153">
        <v>2.2492000000000002E-2</v>
      </c>
      <c r="I79" s="154">
        <v>2.2242000000000001E-2</v>
      </c>
      <c r="J79" s="157">
        <v>80545.600000000006</v>
      </c>
      <c r="K79" s="158">
        <v>1791.5</v>
      </c>
      <c r="L79" s="5">
        <v>14</v>
      </c>
    </row>
    <row r="80" spans="1:12">
      <c r="A80">
        <v>72</v>
      </c>
      <c r="B80" s="151">
        <v>4.6644999999999999E-2</v>
      </c>
      <c r="C80" s="152">
        <v>4.5581999999999998E-2</v>
      </c>
      <c r="D80" s="155">
        <v>65610.899999999994</v>
      </c>
      <c r="E80" s="156">
        <v>2990.7</v>
      </c>
      <c r="F80" s="5">
        <v>10.46</v>
      </c>
      <c r="G80" t="s">
        <v>19</v>
      </c>
      <c r="H80" s="153">
        <v>2.1732999999999999E-2</v>
      </c>
      <c r="I80" s="154">
        <v>2.1499000000000001E-2</v>
      </c>
      <c r="J80" s="157">
        <v>78754.100000000006</v>
      </c>
      <c r="K80" s="158">
        <v>1693.1</v>
      </c>
      <c r="L80" s="5">
        <v>13.31</v>
      </c>
    </row>
    <row r="81" spans="1:12">
      <c r="A81">
        <v>73</v>
      </c>
      <c r="B81" s="151">
        <v>4.5797999999999998E-2</v>
      </c>
      <c r="C81" s="152">
        <v>4.4773E-2</v>
      </c>
      <c r="D81" s="155">
        <v>62620.2</v>
      </c>
      <c r="E81" s="156">
        <v>2803.7</v>
      </c>
      <c r="F81" s="5">
        <v>9.93</v>
      </c>
      <c r="G81" t="s">
        <v>19</v>
      </c>
      <c r="H81" s="153">
        <v>2.8681000000000002E-2</v>
      </c>
      <c r="I81" s="154">
        <v>2.8275999999999999E-2</v>
      </c>
      <c r="J81" s="157">
        <v>77061</v>
      </c>
      <c r="K81" s="158">
        <v>2179</v>
      </c>
      <c r="L81" s="5">
        <v>12.59</v>
      </c>
    </row>
    <row r="82" spans="1:12">
      <c r="A82">
        <v>74</v>
      </c>
      <c r="B82" s="151">
        <v>5.5506E-2</v>
      </c>
      <c r="C82" s="152">
        <v>5.4006999999999999E-2</v>
      </c>
      <c r="D82" s="155">
        <v>59816.5</v>
      </c>
      <c r="E82" s="156">
        <v>3230.5</v>
      </c>
      <c r="F82" s="5">
        <v>9.3800000000000008</v>
      </c>
      <c r="G82" t="s">
        <v>19</v>
      </c>
      <c r="H82" s="153">
        <v>3.3133999999999997E-2</v>
      </c>
      <c r="I82" s="154">
        <v>3.2593999999999998E-2</v>
      </c>
      <c r="J82" s="157">
        <v>74882</v>
      </c>
      <c r="K82" s="158">
        <v>2440.6999999999998</v>
      </c>
      <c r="L82" s="5">
        <v>11.94</v>
      </c>
    </row>
    <row r="83" spans="1:12">
      <c r="A83">
        <v>75</v>
      </c>
      <c r="B83" s="151">
        <v>6.3492000000000007E-2</v>
      </c>
      <c r="C83" s="152">
        <v>6.1538000000000002E-2</v>
      </c>
      <c r="D83" s="155">
        <v>56586</v>
      </c>
      <c r="E83" s="156">
        <v>3482.2</v>
      </c>
      <c r="F83" s="5">
        <v>8.8800000000000008</v>
      </c>
      <c r="G83" t="s">
        <v>19</v>
      </c>
      <c r="H83" s="153">
        <v>3.5012000000000001E-2</v>
      </c>
      <c r="I83" s="154">
        <v>3.4409000000000002E-2</v>
      </c>
      <c r="J83" s="157">
        <v>72441.3</v>
      </c>
      <c r="K83" s="158">
        <v>2492.6999999999998</v>
      </c>
      <c r="L83" s="5">
        <v>11.33</v>
      </c>
    </row>
    <row r="84" spans="1:12">
      <c r="A84">
        <v>76</v>
      </c>
      <c r="B84" s="151">
        <v>6.8921999999999997E-2</v>
      </c>
      <c r="C84" s="152">
        <v>6.6626000000000005E-2</v>
      </c>
      <c r="D84" s="155">
        <v>53103.8</v>
      </c>
      <c r="E84" s="156">
        <v>3538.1</v>
      </c>
      <c r="F84" s="5">
        <v>8.43</v>
      </c>
      <c r="G84" t="s">
        <v>19</v>
      </c>
      <c r="H84" s="153">
        <v>3.9109999999999999E-2</v>
      </c>
      <c r="I84" s="154">
        <v>3.8359999999999998E-2</v>
      </c>
      <c r="J84" s="157">
        <v>69948.600000000006</v>
      </c>
      <c r="K84" s="158">
        <v>2683.2</v>
      </c>
      <c r="L84" s="5">
        <v>10.71</v>
      </c>
    </row>
    <row r="85" spans="1:12">
      <c r="A85">
        <v>77</v>
      </c>
      <c r="B85" s="151">
        <v>7.4357999999999994E-2</v>
      </c>
      <c r="C85" s="152">
        <v>7.1693000000000007E-2</v>
      </c>
      <c r="D85" s="155">
        <v>49565.7</v>
      </c>
      <c r="E85" s="156">
        <v>3553.5</v>
      </c>
      <c r="F85" s="5">
        <v>8</v>
      </c>
      <c r="G85" t="s">
        <v>19</v>
      </c>
      <c r="H85" s="153">
        <v>3.7887999999999998E-2</v>
      </c>
      <c r="I85" s="154">
        <v>3.7184000000000002E-2</v>
      </c>
      <c r="J85" s="157">
        <v>67265.399999999994</v>
      </c>
      <c r="K85" s="158">
        <v>2501.1999999999998</v>
      </c>
      <c r="L85" s="5">
        <v>10.119999999999999</v>
      </c>
    </row>
    <row r="86" spans="1:12">
      <c r="A86">
        <v>78</v>
      </c>
      <c r="B86" s="151">
        <v>7.4386999999999995E-2</v>
      </c>
      <c r="C86" s="152">
        <v>7.1720000000000006E-2</v>
      </c>
      <c r="D86" s="155">
        <v>46012.2</v>
      </c>
      <c r="E86" s="156">
        <v>3300</v>
      </c>
      <c r="F86" s="5">
        <v>7.58</v>
      </c>
      <c r="G86" t="s">
        <v>19</v>
      </c>
      <c r="H86" s="153">
        <v>4.5234999999999997E-2</v>
      </c>
      <c r="I86" s="154">
        <v>4.4234000000000002E-2</v>
      </c>
      <c r="J86" s="157">
        <v>64764.3</v>
      </c>
      <c r="K86" s="158">
        <v>2864.8</v>
      </c>
      <c r="L86" s="5">
        <v>9.49</v>
      </c>
    </row>
    <row r="87" spans="1:12">
      <c r="A87">
        <v>79</v>
      </c>
      <c r="B87" s="151">
        <v>8.2295999999999994E-2</v>
      </c>
      <c r="C87" s="152">
        <v>7.9044000000000003E-2</v>
      </c>
      <c r="D87" s="155">
        <v>42712.2</v>
      </c>
      <c r="E87" s="156">
        <v>3376.1</v>
      </c>
      <c r="F87" s="5">
        <v>7.13</v>
      </c>
      <c r="G87" t="s">
        <v>19</v>
      </c>
      <c r="H87" s="153">
        <v>4.8845E-2</v>
      </c>
      <c r="I87" s="154">
        <v>4.7681000000000001E-2</v>
      </c>
      <c r="J87" s="157">
        <v>61899.5</v>
      </c>
      <c r="K87" s="158">
        <v>2951.4</v>
      </c>
      <c r="L87" s="5">
        <v>8.91</v>
      </c>
    </row>
    <row r="88" spans="1:12">
      <c r="A88">
        <v>80</v>
      </c>
      <c r="B88" s="151">
        <v>9.2032000000000003E-2</v>
      </c>
      <c r="C88" s="152">
        <v>8.7984000000000007E-2</v>
      </c>
      <c r="D88" s="155">
        <v>39336.1</v>
      </c>
      <c r="E88" s="156">
        <v>3460.9</v>
      </c>
      <c r="F88" s="5">
        <v>6.69</v>
      </c>
      <c r="G88" t="s">
        <v>19</v>
      </c>
      <c r="H88" s="153">
        <v>6.1658999999999999E-2</v>
      </c>
      <c r="I88" s="154">
        <v>5.9815E-2</v>
      </c>
      <c r="J88" s="157">
        <v>58948</v>
      </c>
      <c r="K88" s="158">
        <v>3526</v>
      </c>
      <c r="L88" s="5">
        <v>8.33</v>
      </c>
    </row>
    <row r="89" spans="1:12">
      <c r="A89">
        <v>81</v>
      </c>
      <c r="B89" s="151">
        <v>0.108379</v>
      </c>
      <c r="C89" s="152">
        <v>0.102808</v>
      </c>
      <c r="D89" s="155">
        <v>35875.199999999997</v>
      </c>
      <c r="E89" s="156">
        <v>3688.2</v>
      </c>
      <c r="F89" s="5">
        <v>6.29</v>
      </c>
      <c r="G89" t="s">
        <v>19</v>
      </c>
      <c r="H89" s="153">
        <v>6.5629999999999994E-2</v>
      </c>
      <c r="I89" s="154">
        <v>6.3545000000000004E-2</v>
      </c>
      <c r="J89" s="157">
        <v>55422</v>
      </c>
      <c r="K89" s="158">
        <v>3521.8</v>
      </c>
      <c r="L89" s="5">
        <v>7.83</v>
      </c>
    </row>
    <row r="90" spans="1:12">
      <c r="A90">
        <v>82</v>
      </c>
      <c r="B90" s="151">
        <v>0.100159</v>
      </c>
      <c r="C90" s="152">
        <v>9.5381999999999995E-2</v>
      </c>
      <c r="D90" s="155">
        <v>32186.9</v>
      </c>
      <c r="E90" s="156">
        <v>3070.1</v>
      </c>
      <c r="F90" s="5">
        <v>5.96</v>
      </c>
      <c r="G90" t="s">
        <v>19</v>
      </c>
      <c r="H90" s="153">
        <v>8.1683000000000006E-2</v>
      </c>
      <c r="I90" s="154">
        <v>7.8478000000000006E-2</v>
      </c>
      <c r="J90" s="157">
        <v>51900.3</v>
      </c>
      <c r="K90" s="158">
        <v>4073</v>
      </c>
      <c r="L90" s="5">
        <v>7.32</v>
      </c>
    </row>
    <row r="91" spans="1:12">
      <c r="A91">
        <v>83</v>
      </c>
      <c r="B91" s="151">
        <v>0.13387499999999999</v>
      </c>
      <c r="C91" s="152">
        <v>0.125476</v>
      </c>
      <c r="D91" s="155">
        <v>29116.799999999999</v>
      </c>
      <c r="E91" s="156">
        <v>3653.5</v>
      </c>
      <c r="F91" s="5">
        <v>5.53</v>
      </c>
      <c r="G91" t="s">
        <v>19</v>
      </c>
      <c r="H91" s="153">
        <v>7.5715000000000005E-2</v>
      </c>
      <c r="I91" s="154">
        <v>7.2953000000000004E-2</v>
      </c>
      <c r="J91" s="157">
        <v>47827.199999999997</v>
      </c>
      <c r="K91" s="158">
        <v>3489.2</v>
      </c>
      <c r="L91" s="5">
        <v>6.9</v>
      </c>
    </row>
    <row r="92" spans="1:12">
      <c r="A92">
        <v>84</v>
      </c>
      <c r="B92" s="151">
        <v>0.14664099999999999</v>
      </c>
      <c r="C92" s="152">
        <v>0.136624</v>
      </c>
      <c r="D92" s="155">
        <v>25463.4</v>
      </c>
      <c r="E92" s="156">
        <v>3478.9</v>
      </c>
      <c r="F92" s="5">
        <v>5.25</v>
      </c>
      <c r="G92" t="s">
        <v>19</v>
      </c>
      <c r="H92" s="153">
        <v>0.100274</v>
      </c>
      <c r="I92" s="154">
        <v>9.5487000000000002E-2</v>
      </c>
      <c r="J92" s="157">
        <v>44338.1</v>
      </c>
      <c r="K92" s="158">
        <v>4233.7</v>
      </c>
      <c r="L92" s="5">
        <v>6.41</v>
      </c>
    </row>
    <row r="93" spans="1:12">
      <c r="A93">
        <v>85</v>
      </c>
      <c r="B93" s="151">
        <v>0.145066</v>
      </c>
      <c r="C93" s="152">
        <v>0.13525599999999999</v>
      </c>
      <c r="D93" s="155">
        <v>21984.5</v>
      </c>
      <c r="E93" s="156">
        <v>2973.5</v>
      </c>
      <c r="F93" s="5">
        <v>5</v>
      </c>
      <c r="G93" t="s">
        <v>19</v>
      </c>
      <c r="H93" s="153">
        <v>9.8605999999999999E-2</v>
      </c>
      <c r="I93" s="154">
        <v>9.3973000000000001E-2</v>
      </c>
      <c r="J93" s="157">
        <v>40104.400000000001</v>
      </c>
      <c r="K93" s="158">
        <v>3768.7</v>
      </c>
      <c r="L93" s="5">
        <v>6.03</v>
      </c>
    </row>
    <row r="94" spans="1:12">
      <c r="A94">
        <v>86</v>
      </c>
      <c r="B94" s="151">
        <v>0.15804299999999999</v>
      </c>
      <c r="C94" s="152">
        <v>0.14646899999999999</v>
      </c>
      <c r="D94" s="155">
        <v>19011</v>
      </c>
      <c r="E94" s="156">
        <v>2784.5</v>
      </c>
      <c r="F94" s="5">
        <v>4.71</v>
      </c>
      <c r="G94" t="s">
        <v>19</v>
      </c>
      <c r="H94" s="153">
        <v>0.12103899999999999</v>
      </c>
      <c r="I94" s="154">
        <v>0.114131</v>
      </c>
      <c r="J94" s="157">
        <v>36335.699999999997</v>
      </c>
      <c r="K94" s="158">
        <v>4147</v>
      </c>
      <c r="L94" s="5">
        <v>5.6</v>
      </c>
    </row>
    <row r="95" spans="1:12">
      <c r="A95">
        <v>87</v>
      </c>
      <c r="B95" s="151">
        <v>0.16666700000000001</v>
      </c>
      <c r="C95" s="152">
        <v>0.15384600000000001</v>
      </c>
      <c r="D95" s="155">
        <v>16226.4</v>
      </c>
      <c r="E95" s="156">
        <v>2496.4</v>
      </c>
      <c r="F95" s="5">
        <v>4.43</v>
      </c>
      <c r="G95" t="s">
        <v>19</v>
      </c>
      <c r="H95" s="153">
        <v>0.12664</v>
      </c>
      <c r="I95" s="154">
        <v>0.119098</v>
      </c>
      <c r="J95" s="157">
        <v>32188.6</v>
      </c>
      <c r="K95" s="158">
        <v>3833.6</v>
      </c>
      <c r="L95" s="5">
        <v>5.26</v>
      </c>
    </row>
    <row r="96" spans="1:12">
      <c r="A96">
        <v>88</v>
      </c>
      <c r="B96" s="151">
        <v>0.19495100000000001</v>
      </c>
      <c r="C96" s="152">
        <v>0.17763599999999999</v>
      </c>
      <c r="D96" s="155">
        <v>13730.1</v>
      </c>
      <c r="E96" s="156">
        <v>2439</v>
      </c>
      <c r="F96" s="5">
        <v>4.1500000000000004</v>
      </c>
      <c r="G96" t="s">
        <v>19</v>
      </c>
      <c r="H96" s="153">
        <v>0.15495999999999999</v>
      </c>
      <c r="I96" s="154">
        <v>0.143817</v>
      </c>
      <c r="J96" s="157">
        <v>28355</v>
      </c>
      <c r="K96" s="158">
        <v>4077.9</v>
      </c>
      <c r="L96" s="5">
        <v>4.91</v>
      </c>
    </row>
    <row r="97" spans="1:12">
      <c r="A97">
        <v>89</v>
      </c>
      <c r="B97" s="151">
        <v>0.22916700000000001</v>
      </c>
      <c r="C97" s="152">
        <v>0.20560700000000001</v>
      </c>
      <c r="D97" s="155">
        <v>11291.1</v>
      </c>
      <c r="E97" s="156">
        <v>2321.5</v>
      </c>
      <c r="F97" s="5">
        <v>3.93</v>
      </c>
      <c r="G97" t="s">
        <v>19</v>
      </c>
      <c r="H97" s="153">
        <v>0.148616</v>
      </c>
      <c r="I97" s="154">
        <v>0.13833699999999999</v>
      </c>
      <c r="J97" s="157">
        <v>24277.1</v>
      </c>
      <c r="K97" s="158">
        <v>3358.4</v>
      </c>
      <c r="L97" s="5">
        <v>4.6500000000000004</v>
      </c>
    </row>
    <row r="98" spans="1:12">
      <c r="A98">
        <v>90</v>
      </c>
      <c r="B98" s="151">
        <v>0.194915</v>
      </c>
      <c r="C98" s="152">
        <v>0.17760600000000001</v>
      </c>
      <c r="D98" s="155">
        <v>8969.6</v>
      </c>
      <c r="E98" s="156">
        <v>1593.1</v>
      </c>
      <c r="F98" s="5">
        <v>3.82</v>
      </c>
      <c r="G98" t="s">
        <v>19</v>
      </c>
      <c r="H98" s="153">
        <v>0.16831699999999999</v>
      </c>
      <c r="I98" s="154">
        <v>0.155251</v>
      </c>
      <c r="J98" s="157">
        <v>20918.7</v>
      </c>
      <c r="K98" s="158">
        <v>3247.6</v>
      </c>
      <c r="L98" s="5">
        <v>4.3099999999999996</v>
      </c>
    </row>
    <row r="99" spans="1:12">
      <c r="A99">
        <v>91</v>
      </c>
      <c r="B99" s="151">
        <v>0.25</v>
      </c>
      <c r="C99" s="152">
        <v>0.222222</v>
      </c>
      <c r="D99" s="155">
        <v>7376.5</v>
      </c>
      <c r="E99" s="156">
        <v>1639.2</v>
      </c>
      <c r="F99" s="5">
        <v>3.54</v>
      </c>
      <c r="G99" t="s">
        <v>19</v>
      </c>
      <c r="H99" s="153">
        <v>0.18421100000000001</v>
      </c>
      <c r="I99" s="154">
        <v>0.16867499999999999</v>
      </c>
      <c r="J99" s="157">
        <v>17671</v>
      </c>
      <c r="K99" s="158">
        <v>2980.7</v>
      </c>
      <c r="L99" s="5">
        <v>4.01</v>
      </c>
    </row>
    <row r="100" spans="1:12">
      <c r="A100">
        <v>92</v>
      </c>
      <c r="B100" s="151">
        <v>0.235294</v>
      </c>
      <c r="C100" s="152">
        <v>0.21052599999999999</v>
      </c>
      <c r="D100" s="155">
        <v>5737.3</v>
      </c>
      <c r="E100" s="156">
        <v>1207.9000000000001</v>
      </c>
      <c r="F100" s="5">
        <v>3.41</v>
      </c>
      <c r="G100" t="s">
        <v>19</v>
      </c>
      <c r="H100" s="153">
        <v>0.21787699999999999</v>
      </c>
      <c r="I100" s="154">
        <v>0.19647400000000001</v>
      </c>
      <c r="J100" s="157">
        <v>14690.4</v>
      </c>
      <c r="K100" s="158">
        <v>2886.3</v>
      </c>
      <c r="L100" s="5">
        <v>3.72</v>
      </c>
    </row>
    <row r="101" spans="1:12">
      <c r="A101">
        <v>93</v>
      </c>
      <c r="B101" s="151">
        <v>0.26785700000000001</v>
      </c>
      <c r="C101" s="152">
        <v>0.23622000000000001</v>
      </c>
      <c r="D101" s="155">
        <v>4529.3999999999996</v>
      </c>
      <c r="E101" s="156">
        <v>1069.9000000000001</v>
      </c>
      <c r="F101" s="5">
        <v>3.18</v>
      </c>
      <c r="G101" t="s">
        <v>19</v>
      </c>
      <c r="H101" s="153">
        <v>0.23275899999999999</v>
      </c>
      <c r="I101" s="154">
        <v>0.20849400000000001</v>
      </c>
      <c r="J101" s="157">
        <v>11804.1</v>
      </c>
      <c r="K101" s="158">
        <v>2461.1</v>
      </c>
      <c r="L101" s="5">
        <v>3.51</v>
      </c>
    </row>
    <row r="102" spans="1:12">
      <c r="A102">
        <v>94</v>
      </c>
      <c r="B102" s="151">
        <v>0.263158</v>
      </c>
      <c r="C102" s="152">
        <v>0.23255799999999999</v>
      </c>
      <c r="D102" s="155">
        <v>3459.5</v>
      </c>
      <c r="E102" s="156">
        <v>804.5</v>
      </c>
      <c r="F102" s="5">
        <v>3.01</v>
      </c>
      <c r="G102" t="s">
        <v>19</v>
      </c>
      <c r="H102" s="153">
        <v>0.28100799999999998</v>
      </c>
      <c r="I102" s="154">
        <v>0.246389</v>
      </c>
      <c r="J102" s="157">
        <v>9343</v>
      </c>
      <c r="K102" s="158">
        <v>2302</v>
      </c>
      <c r="L102" s="5">
        <v>3.31</v>
      </c>
    </row>
    <row r="103" spans="1:12">
      <c r="A103">
        <v>95</v>
      </c>
      <c r="B103" s="151">
        <v>0.42857099999999998</v>
      </c>
      <c r="C103" s="152">
        <v>0.352941</v>
      </c>
      <c r="D103" s="155">
        <v>2655</v>
      </c>
      <c r="E103" s="156">
        <v>937</v>
      </c>
      <c r="F103" s="5">
        <v>2.77</v>
      </c>
      <c r="G103" t="s">
        <v>19</v>
      </c>
      <c r="H103" s="153">
        <v>0.237569</v>
      </c>
      <c r="I103" s="154">
        <v>0.21234600000000001</v>
      </c>
      <c r="J103" s="157">
        <v>7041</v>
      </c>
      <c r="K103" s="158">
        <v>1495.1</v>
      </c>
      <c r="L103" s="5">
        <v>3.22</v>
      </c>
    </row>
    <row r="104" spans="1:12">
      <c r="A104">
        <v>96</v>
      </c>
      <c r="B104" s="151">
        <v>0.18604699999999999</v>
      </c>
      <c r="C104" s="152">
        <v>0.170213</v>
      </c>
      <c r="D104" s="155">
        <v>1717.9</v>
      </c>
      <c r="E104" s="156">
        <v>292.39999999999998</v>
      </c>
      <c r="F104" s="5">
        <v>3.01</v>
      </c>
      <c r="G104" t="s">
        <v>19</v>
      </c>
      <c r="H104" s="153">
        <v>0.34016400000000002</v>
      </c>
      <c r="I104" s="154">
        <v>0.29071799999999998</v>
      </c>
      <c r="J104" s="157">
        <v>5545.9</v>
      </c>
      <c r="K104" s="158">
        <v>1612.3</v>
      </c>
      <c r="L104" s="5">
        <v>2.96</v>
      </c>
    </row>
    <row r="105" spans="1:12">
      <c r="A105">
        <v>97</v>
      </c>
      <c r="B105" s="151">
        <v>0.3125</v>
      </c>
      <c r="C105" s="152">
        <v>0.27027000000000001</v>
      </c>
      <c r="D105" s="155">
        <v>1425.5</v>
      </c>
      <c r="E105" s="156">
        <v>385.3</v>
      </c>
      <c r="F105" s="5">
        <v>2.5299999999999998</v>
      </c>
      <c r="G105" t="s">
        <v>19</v>
      </c>
      <c r="H105" s="153">
        <v>0.206897</v>
      </c>
      <c r="I105" s="154">
        <v>0.1875</v>
      </c>
      <c r="J105" s="157">
        <v>3933.6</v>
      </c>
      <c r="K105" s="158">
        <v>737.5</v>
      </c>
      <c r="L105" s="5">
        <v>2.97</v>
      </c>
    </row>
    <row r="106" spans="1:12">
      <c r="A106">
        <v>98</v>
      </c>
      <c r="B106" s="151">
        <v>0.5</v>
      </c>
      <c r="C106" s="152">
        <v>0.4</v>
      </c>
      <c r="D106" s="155">
        <v>1040.2</v>
      </c>
      <c r="E106" s="156">
        <v>416.1</v>
      </c>
      <c r="F106" s="5">
        <v>2.2799999999999998</v>
      </c>
      <c r="G106" t="s">
        <v>19</v>
      </c>
      <c r="H106" s="153">
        <v>0.34090900000000002</v>
      </c>
      <c r="I106" s="154">
        <v>0.29126200000000002</v>
      </c>
      <c r="J106" s="157">
        <v>3196</v>
      </c>
      <c r="K106" s="158">
        <v>930.9</v>
      </c>
      <c r="L106" s="5">
        <v>2.54</v>
      </c>
    </row>
    <row r="107" spans="1:12">
      <c r="A107">
        <v>99</v>
      </c>
      <c r="B107" s="151">
        <v>0.38461499999999998</v>
      </c>
      <c r="C107" s="152">
        <v>0.32258100000000001</v>
      </c>
      <c r="D107" s="155">
        <v>624.1</v>
      </c>
      <c r="E107" s="156">
        <v>201.3</v>
      </c>
      <c r="F107" s="5">
        <v>2.46</v>
      </c>
      <c r="G107" t="s">
        <v>19</v>
      </c>
      <c r="H107" s="153">
        <v>0.35714299999999999</v>
      </c>
      <c r="I107" s="154">
        <v>0.30303000000000002</v>
      </c>
      <c r="J107" s="157">
        <v>2265.1999999999998</v>
      </c>
      <c r="K107" s="158">
        <v>686.4</v>
      </c>
      <c r="L107" s="5">
        <v>2.37</v>
      </c>
    </row>
    <row r="108" spans="1:12">
      <c r="A108">
        <v>100</v>
      </c>
      <c r="B108" s="151">
        <v>0.375</v>
      </c>
      <c r="C108" s="152">
        <v>0.31578899999999999</v>
      </c>
      <c r="D108" s="155">
        <v>422.8</v>
      </c>
      <c r="E108" s="156">
        <v>133.5</v>
      </c>
      <c r="F108" s="5">
        <v>2.39</v>
      </c>
      <c r="G108" t="s">
        <v>19</v>
      </c>
      <c r="H108" s="153">
        <v>0.41176499999999999</v>
      </c>
      <c r="I108" s="154">
        <v>0.34146300000000002</v>
      </c>
      <c r="J108" s="157">
        <v>1578.7</v>
      </c>
      <c r="K108" s="158">
        <v>539.1</v>
      </c>
      <c r="L108" s="5">
        <v>2.19</v>
      </c>
    </row>
  </sheetData>
  <mergeCells count="3">
    <mergeCell ref="K1:L1"/>
    <mergeCell ref="B6:F6"/>
    <mergeCell ref="H6:L6"/>
  </mergeCells>
  <pageMargins left="0.7" right="0.7" top="0.75" bottom="0.75" header="0.3" footer="0.3"/>
  <pageSetup paperSize="9"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108"/>
  <sheetViews>
    <sheetView workbookViewId="0"/>
  </sheetViews>
  <sheetFormatPr defaultRowHeight="12.5"/>
  <sheetData>
    <row r="1" spans="1:12" ht="13">
      <c r="A1" s="3" t="s">
        <v>7</v>
      </c>
      <c r="B1" s="3"/>
      <c r="C1" s="3"/>
      <c r="D1" s="3"/>
      <c r="E1" s="3"/>
      <c r="F1" s="3"/>
      <c r="G1" s="3"/>
      <c r="H1" s="3"/>
      <c r="I1" s="3"/>
      <c r="J1" s="3"/>
      <c r="K1" s="355" t="str">
        <f>HYPERLINK("#'Contents'!A1", "Back to contents")</f>
        <v>Back to contents</v>
      </c>
      <c r="L1" s="35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37</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56" t="s">
        <v>12</v>
      </c>
      <c r="C6" s="356"/>
      <c r="D6" s="356"/>
      <c r="E6" s="356"/>
      <c r="F6" s="356"/>
      <c r="H6" s="356" t="s">
        <v>13</v>
      </c>
      <c r="I6" s="356"/>
      <c r="J6" s="356"/>
      <c r="K6" s="356"/>
      <c r="L6" s="35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143">
        <v>5.5319999999999996E-3</v>
      </c>
      <c r="C8" s="144">
        <v>5.5170000000000002E-3</v>
      </c>
      <c r="D8" s="147">
        <v>100000</v>
      </c>
      <c r="E8" s="148">
        <v>551.70000000000005</v>
      </c>
      <c r="F8" s="5">
        <v>74.239999999999995</v>
      </c>
      <c r="G8" t="s">
        <v>19</v>
      </c>
      <c r="H8" s="145">
        <v>5.8240000000000002E-3</v>
      </c>
      <c r="I8" s="146">
        <v>5.8069999999999997E-3</v>
      </c>
      <c r="J8" s="149">
        <v>100000</v>
      </c>
      <c r="K8" s="150">
        <v>580.70000000000005</v>
      </c>
      <c r="L8" s="5">
        <v>79.48</v>
      </c>
    </row>
    <row r="9" spans="1:12">
      <c r="A9">
        <v>1</v>
      </c>
      <c r="B9" s="143">
        <v>3.2499999999999999E-4</v>
      </c>
      <c r="C9" s="144">
        <v>3.2499999999999999E-4</v>
      </c>
      <c r="D9" s="147">
        <v>99448.3</v>
      </c>
      <c r="E9" s="148">
        <v>32.299999999999997</v>
      </c>
      <c r="F9" s="5">
        <v>73.650000000000006</v>
      </c>
      <c r="G9" t="s">
        <v>19</v>
      </c>
      <c r="H9" s="145">
        <v>6.1300000000000005E-4</v>
      </c>
      <c r="I9" s="146">
        <v>6.1200000000000002E-4</v>
      </c>
      <c r="J9" s="149">
        <v>99419.3</v>
      </c>
      <c r="K9" s="150">
        <v>60.9</v>
      </c>
      <c r="L9" s="5">
        <v>78.95</v>
      </c>
    </row>
    <row r="10" spans="1:12">
      <c r="A10">
        <v>2</v>
      </c>
      <c r="B10" s="143">
        <v>3.2200000000000002E-4</v>
      </c>
      <c r="C10" s="144">
        <v>3.2200000000000002E-4</v>
      </c>
      <c r="D10" s="147">
        <v>99416</v>
      </c>
      <c r="E10" s="148">
        <v>32</v>
      </c>
      <c r="F10" s="5">
        <v>72.680000000000007</v>
      </c>
      <c r="G10" t="s">
        <v>19</v>
      </c>
      <c r="H10" s="145">
        <v>3.4299999999999999E-4</v>
      </c>
      <c r="I10" s="146">
        <v>3.4200000000000002E-4</v>
      </c>
      <c r="J10" s="149">
        <v>99358.399999999994</v>
      </c>
      <c r="K10" s="150">
        <v>34</v>
      </c>
      <c r="L10" s="5">
        <v>78</v>
      </c>
    </row>
    <row r="11" spans="1:12">
      <c r="A11">
        <v>3</v>
      </c>
      <c r="B11" s="143">
        <v>8.0000000000000007E-5</v>
      </c>
      <c r="C11" s="144">
        <v>8.0000000000000007E-5</v>
      </c>
      <c r="D11" s="147">
        <v>99384</v>
      </c>
      <c r="E11" s="148">
        <v>8</v>
      </c>
      <c r="F11" s="5">
        <v>71.7</v>
      </c>
      <c r="G11" t="s">
        <v>19</v>
      </c>
      <c r="H11" s="145">
        <v>8.2999999999999998E-5</v>
      </c>
      <c r="I11" s="146">
        <v>8.2999999999999998E-5</v>
      </c>
      <c r="J11" s="149">
        <v>99324.4</v>
      </c>
      <c r="K11" s="150">
        <v>8.1999999999999993</v>
      </c>
      <c r="L11" s="5">
        <v>77.02</v>
      </c>
    </row>
    <row r="12" spans="1:12">
      <c r="A12">
        <v>4</v>
      </c>
      <c r="B12" s="143">
        <v>2.3800000000000001E-4</v>
      </c>
      <c r="C12" s="144">
        <v>2.3800000000000001E-4</v>
      </c>
      <c r="D12" s="147">
        <v>99376</v>
      </c>
      <c r="E12" s="148">
        <v>23.6</v>
      </c>
      <c r="F12" s="5">
        <v>70.709999999999994</v>
      </c>
      <c r="G12" t="s">
        <v>19</v>
      </c>
      <c r="H12" s="145">
        <v>8.2000000000000001E-5</v>
      </c>
      <c r="I12" s="146">
        <v>8.2000000000000001E-5</v>
      </c>
      <c r="J12" s="149">
        <v>99316.1</v>
      </c>
      <c r="K12" s="150">
        <v>8.1999999999999993</v>
      </c>
      <c r="L12" s="5">
        <v>76.03</v>
      </c>
    </row>
    <row r="13" spans="1:12">
      <c r="A13">
        <v>5</v>
      </c>
      <c r="B13" s="143">
        <v>2.2699999999999999E-4</v>
      </c>
      <c r="C13" s="144">
        <v>2.2699999999999999E-4</v>
      </c>
      <c r="D13" s="147">
        <v>99352.4</v>
      </c>
      <c r="E13" s="148">
        <v>22.5</v>
      </c>
      <c r="F13" s="5">
        <v>69.72</v>
      </c>
      <c r="G13" t="s">
        <v>19</v>
      </c>
      <c r="H13" s="145">
        <v>3.1799999999999998E-4</v>
      </c>
      <c r="I13" s="146">
        <v>3.1799999999999998E-4</v>
      </c>
      <c r="J13" s="149">
        <v>99308</v>
      </c>
      <c r="K13" s="150">
        <v>31.5</v>
      </c>
      <c r="L13" s="5">
        <v>75.03</v>
      </c>
    </row>
    <row r="14" spans="1:12">
      <c r="A14">
        <v>6</v>
      </c>
      <c r="B14" s="143">
        <v>7.4999999999999993E-5</v>
      </c>
      <c r="C14" s="144">
        <v>7.4999999999999993E-5</v>
      </c>
      <c r="D14" s="147">
        <v>99329.9</v>
      </c>
      <c r="E14" s="148">
        <v>7.4</v>
      </c>
      <c r="F14" s="5">
        <v>68.739999999999995</v>
      </c>
      <c r="G14" t="s">
        <v>19</v>
      </c>
      <c r="H14" s="145">
        <v>7.7999999999999999E-5</v>
      </c>
      <c r="I14" s="146">
        <v>7.7999999999999999E-5</v>
      </c>
      <c r="J14" s="149">
        <v>99276.5</v>
      </c>
      <c r="K14" s="150">
        <v>7.8</v>
      </c>
      <c r="L14" s="5">
        <v>74.06</v>
      </c>
    </row>
    <row r="15" spans="1:12">
      <c r="A15">
        <v>7</v>
      </c>
      <c r="B15" s="143">
        <v>1.4899999999999999E-4</v>
      </c>
      <c r="C15" s="144">
        <v>1.4899999999999999E-4</v>
      </c>
      <c r="D15" s="147">
        <v>99322.5</v>
      </c>
      <c r="E15" s="148">
        <v>14.8</v>
      </c>
      <c r="F15" s="5">
        <v>67.75</v>
      </c>
      <c r="G15" t="s">
        <v>19</v>
      </c>
      <c r="H15" s="145">
        <v>1.5699999999999999E-4</v>
      </c>
      <c r="I15" s="146">
        <v>1.5699999999999999E-4</v>
      </c>
      <c r="J15" s="149">
        <v>99268.7</v>
      </c>
      <c r="K15" s="150">
        <v>15.6</v>
      </c>
      <c r="L15" s="5">
        <v>73.06</v>
      </c>
    </row>
    <row r="16" spans="1:12">
      <c r="A16">
        <v>8</v>
      </c>
      <c r="B16" s="143">
        <v>1.47E-4</v>
      </c>
      <c r="C16" s="144">
        <v>1.47E-4</v>
      </c>
      <c r="D16" s="147">
        <v>99307.7</v>
      </c>
      <c r="E16" s="148">
        <v>14.6</v>
      </c>
      <c r="F16" s="5">
        <v>66.760000000000005</v>
      </c>
      <c r="G16" t="s">
        <v>19</v>
      </c>
      <c r="H16" s="145">
        <v>1.55E-4</v>
      </c>
      <c r="I16" s="146">
        <v>1.55E-4</v>
      </c>
      <c r="J16" s="149">
        <v>99253.1</v>
      </c>
      <c r="K16" s="150">
        <v>15.4</v>
      </c>
      <c r="L16" s="5">
        <v>72.08</v>
      </c>
    </row>
    <row r="17" spans="1:12">
      <c r="A17">
        <v>9</v>
      </c>
      <c r="B17" s="143">
        <v>2.1800000000000001E-4</v>
      </c>
      <c r="C17" s="144">
        <v>2.1800000000000001E-4</v>
      </c>
      <c r="D17" s="147">
        <v>99293.1</v>
      </c>
      <c r="E17" s="148">
        <v>21.6</v>
      </c>
      <c r="F17" s="5">
        <v>65.760000000000005</v>
      </c>
      <c r="G17" t="s">
        <v>19</v>
      </c>
      <c r="H17" s="145">
        <v>7.6000000000000004E-5</v>
      </c>
      <c r="I17" s="146">
        <v>7.6000000000000004E-5</v>
      </c>
      <c r="J17" s="149">
        <v>99237.7</v>
      </c>
      <c r="K17" s="150">
        <v>7.6</v>
      </c>
      <c r="L17" s="5">
        <v>71.09</v>
      </c>
    </row>
    <row r="18" spans="1:12">
      <c r="A18">
        <v>10</v>
      </c>
      <c r="B18" s="143">
        <v>1.4300000000000001E-4</v>
      </c>
      <c r="C18" s="144">
        <v>1.4300000000000001E-4</v>
      </c>
      <c r="D18" s="147">
        <v>99271.5</v>
      </c>
      <c r="E18" s="148">
        <v>14.2</v>
      </c>
      <c r="F18" s="5">
        <v>64.78</v>
      </c>
      <c r="G18" t="s">
        <v>19</v>
      </c>
      <c r="H18" s="145">
        <v>7.6000000000000004E-5</v>
      </c>
      <c r="I18" s="146">
        <v>7.6000000000000004E-5</v>
      </c>
      <c r="J18" s="149">
        <v>99230.1</v>
      </c>
      <c r="K18" s="150">
        <v>7.5</v>
      </c>
      <c r="L18" s="5">
        <v>70.09</v>
      </c>
    </row>
    <row r="19" spans="1:12">
      <c r="A19">
        <v>11</v>
      </c>
      <c r="B19" s="143">
        <v>7.2000000000000002E-5</v>
      </c>
      <c r="C19" s="144">
        <v>7.2000000000000002E-5</v>
      </c>
      <c r="D19" s="147">
        <v>99257.3</v>
      </c>
      <c r="E19" s="148">
        <v>7.2</v>
      </c>
      <c r="F19" s="5">
        <v>63.79</v>
      </c>
      <c r="G19" t="s">
        <v>19</v>
      </c>
      <c r="H19" s="145">
        <v>0</v>
      </c>
      <c r="I19" s="146">
        <v>0</v>
      </c>
      <c r="J19" s="149">
        <v>99222.6</v>
      </c>
      <c r="K19" s="150">
        <v>0</v>
      </c>
      <c r="L19" s="5">
        <v>69.099999999999994</v>
      </c>
    </row>
    <row r="20" spans="1:12">
      <c r="A20">
        <v>12</v>
      </c>
      <c r="B20" s="143">
        <v>2.9E-4</v>
      </c>
      <c r="C20" s="144">
        <v>2.9E-4</v>
      </c>
      <c r="D20" s="147">
        <v>99250.1</v>
      </c>
      <c r="E20" s="148">
        <v>28.7</v>
      </c>
      <c r="F20" s="5">
        <v>62.79</v>
      </c>
      <c r="G20" t="s">
        <v>19</v>
      </c>
      <c r="H20" s="145">
        <v>0</v>
      </c>
      <c r="I20" s="146">
        <v>0</v>
      </c>
      <c r="J20" s="149">
        <v>99222.6</v>
      </c>
      <c r="K20" s="150">
        <v>0</v>
      </c>
      <c r="L20" s="5">
        <v>68.099999999999994</v>
      </c>
    </row>
    <row r="21" spans="1:12">
      <c r="A21">
        <v>13</v>
      </c>
      <c r="B21" s="143">
        <v>1.4899999999999999E-4</v>
      </c>
      <c r="C21" s="144">
        <v>1.4899999999999999E-4</v>
      </c>
      <c r="D21" s="147">
        <v>99221.3</v>
      </c>
      <c r="E21" s="148">
        <v>14.8</v>
      </c>
      <c r="F21" s="5">
        <v>61.81</v>
      </c>
      <c r="G21" t="s">
        <v>19</v>
      </c>
      <c r="H21" s="145">
        <v>2.3000000000000001E-4</v>
      </c>
      <c r="I21" s="146">
        <v>2.3000000000000001E-4</v>
      </c>
      <c r="J21" s="149">
        <v>99222.6</v>
      </c>
      <c r="K21" s="150">
        <v>22.8</v>
      </c>
      <c r="L21" s="5">
        <v>67.099999999999994</v>
      </c>
    </row>
    <row r="22" spans="1:12">
      <c r="A22">
        <v>14</v>
      </c>
      <c r="B22" s="143">
        <v>2.2100000000000001E-4</v>
      </c>
      <c r="C22" s="144">
        <v>2.2100000000000001E-4</v>
      </c>
      <c r="D22" s="147">
        <v>99206.6</v>
      </c>
      <c r="E22" s="148">
        <v>21.9</v>
      </c>
      <c r="F22" s="5">
        <v>60.82</v>
      </c>
      <c r="G22" t="s">
        <v>19</v>
      </c>
      <c r="H22" s="145">
        <v>3.8400000000000001E-4</v>
      </c>
      <c r="I22" s="146">
        <v>3.8400000000000001E-4</v>
      </c>
      <c r="J22" s="149">
        <v>99199.8</v>
      </c>
      <c r="K22" s="150">
        <v>38.1</v>
      </c>
      <c r="L22" s="5">
        <v>66.11</v>
      </c>
    </row>
    <row r="23" spans="1:12">
      <c r="A23">
        <v>15</v>
      </c>
      <c r="B23" s="143">
        <v>5.3399999999999997E-4</v>
      </c>
      <c r="C23" s="144">
        <v>5.3300000000000005E-4</v>
      </c>
      <c r="D23" s="147">
        <v>99184.7</v>
      </c>
      <c r="E23" s="148">
        <v>52.9</v>
      </c>
      <c r="F23" s="5">
        <v>59.83</v>
      </c>
      <c r="G23" t="s">
        <v>19</v>
      </c>
      <c r="H23" s="145">
        <v>7.7000000000000001E-5</v>
      </c>
      <c r="I23" s="146">
        <v>7.7000000000000001E-5</v>
      </c>
      <c r="J23" s="149">
        <v>99161.600000000006</v>
      </c>
      <c r="K23" s="150">
        <v>7.6</v>
      </c>
      <c r="L23" s="5">
        <v>65.14</v>
      </c>
    </row>
    <row r="24" spans="1:12">
      <c r="A24">
        <v>16</v>
      </c>
      <c r="B24" s="143">
        <v>5.9699999999999998E-4</v>
      </c>
      <c r="C24" s="144">
        <v>5.9699999999999998E-4</v>
      </c>
      <c r="D24" s="147">
        <v>99131.7</v>
      </c>
      <c r="E24" s="148">
        <v>59.2</v>
      </c>
      <c r="F24" s="5">
        <v>58.87</v>
      </c>
      <c r="G24" t="s">
        <v>19</v>
      </c>
      <c r="H24" s="145">
        <v>3.0499999999999999E-4</v>
      </c>
      <c r="I24" s="146">
        <v>3.0499999999999999E-4</v>
      </c>
      <c r="J24" s="149">
        <v>99154</v>
      </c>
      <c r="K24" s="150">
        <v>30.2</v>
      </c>
      <c r="L24" s="5">
        <v>64.14</v>
      </c>
    </row>
    <row r="25" spans="1:12">
      <c r="A25">
        <v>17</v>
      </c>
      <c r="B25" s="143">
        <v>8.1599999999999999E-4</v>
      </c>
      <c r="C25" s="144">
        <v>8.1599999999999999E-4</v>
      </c>
      <c r="D25" s="147">
        <v>99072.6</v>
      </c>
      <c r="E25" s="148">
        <v>80.8</v>
      </c>
      <c r="F25" s="5">
        <v>57.9</v>
      </c>
      <c r="G25" t="s">
        <v>19</v>
      </c>
      <c r="H25" s="145">
        <v>4.6099999999999998E-4</v>
      </c>
      <c r="I25" s="146">
        <v>4.6099999999999998E-4</v>
      </c>
      <c r="J25" s="149">
        <v>99123.8</v>
      </c>
      <c r="K25" s="150">
        <v>45.7</v>
      </c>
      <c r="L25" s="5">
        <v>63.16</v>
      </c>
    </row>
    <row r="26" spans="1:12">
      <c r="A26">
        <v>18</v>
      </c>
      <c r="B26" s="143">
        <v>1.256E-3</v>
      </c>
      <c r="C26" s="144">
        <v>1.255E-3</v>
      </c>
      <c r="D26" s="147">
        <v>98991.8</v>
      </c>
      <c r="E26" s="148">
        <v>124.2</v>
      </c>
      <c r="F26" s="5">
        <v>56.95</v>
      </c>
      <c r="G26" t="s">
        <v>19</v>
      </c>
      <c r="H26" s="145">
        <v>4.2299999999999998E-4</v>
      </c>
      <c r="I26" s="146">
        <v>4.2299999999999998E-4</v>
      </c>
      <c r="J26" s="149">
        <v>99078.1</v>
      </c>
      <c r="K26" s="150">
        <v>41.9</v>
      </c>
      <c r="L26" s="5">
        <v>62.19</v>
      </c>
    </row>
    <row r="27" spans="1:12">
      <c r="A27">
        <v>19</v>
      </c>
      <c r="B27" s="143">
        <v>7.9500000000000003E-4</v>
      </c>
      <c r="C27" s="144">
        <v>7.9500000000000003E-4</v>
      </c>
      <c r="D27" s="147">
        <v>98867.5</v>
      </c>
      <c r="E27" s="148">
        <v>78.599999999999994</v>
      </c>
      <c r="F27" s="5">
        <v>56.02</v>
      </c>
      <c r="G27" t="s">
        <v>19</v>
      </c>
      <c r="H27" s="145">
        <v>1.7799999999999999E-4</v>
      </c>
      <c r="I27" s="146">
        <v>1.7799999999999999E-4</v>
      </c>
      <c r="J27" s="149">
        <v>99036.2</v>
      </c>
      <c r="K27" s="150">
        <v>17.600000000000001</v>
      </c>
      <c r="L27" s="5">
        <v>61.22</v>
      </c>
    </row>
    <row r="28" spans="1:12">
      <c r="A28">
        <v>20</v>
      </c>
      <c r="B28" s="143">
        <v>9.8900000000000008E-4</v>
      </c>
      <c r="C28" s="144">
        <v>9.8799999999999995E-4</v>
      </c>
      <c r="D28" s="147">
        <v>98788.9</v>
      </c>
      <c r="E28" s="148">
        <v>97.6</v>
      </c>
      <c r="F28" s="5">
        <v>55.06</v>
      </c>
      <c r="G28" t="s">
        <v>19</v>
      </c>
      <c r="H28" s="145">
        <v>1.85E-4</v>
      </c>
      <c r="I28" s="146">
        <v>1.85E-4</v>
      </c>
      <c r="J28" s="149">
        <v>99018.6</v>
      </c>
      <c r="K28" s="150">
        <v>18.3</v>
      </c>
      <c r="L28" s="5">
        <v>60.23</v>
      </c>
    </row>
    <row r="29" spans="1:12">
      <c r="A29">
        <v>21</v>
      </c>
      <c r="B29" s="143">
        <v>1.3680000000000001E-3</v>
      </c>
      <c r="C29" s="144">
        <v>1.3669999999999999E-3</v>
      </c>
      <c r="D29" s="147">
        <v>98691.3</v>
      </c>
      <c r="E29" s="148">
        <v>134.9</v>
      </c>
      <c r="F29" s="5">
        <v>54.12</v>
      </c>
      <c r="G29" t="s">
        <v>19</v>
      </c>
      <c r="H29" s="145">
        <v>2.6699999999999998E-4</v>
      </c>
      <c r="I29" s="146">
        <v>2.6699999999999998E-4</v>
      </c>
      <c r="J29" s="149">
        <v>99000.2</v>
      </c>
      <c r="K29" s="150">
        <v>26.4</v>
      </c>
      <c r="L29" s="5">
        <v>59.24</v>
      </c>
    </row>
    <row r="30" spans="1:12">
      <c r="A30">
        <v>22</v>
      </c>
      <c r="B30" s="143">
        <v>1.284E-3</v>
      </c>
      <c r="C30" s="144">
        <v>1.2830000000000001E-3</v>
      </c>
      <c r="D30" s="147">
        <v>98556.4</v>
      </c>
      <c r="E30" s="148">
        <v>126.4</v>
      </c>
      <c r="F30" s="5">
        <v>53.19</v>
      </c>
      <c r="G30" t="s">
        <v>19</v>
      </c>
      <c r="H30" s="145">
        <v>3.5300000000000002E-4</v>
      </c>
      <c r="I30" s="146">
        <v>3.5300000000000002E-4</v>
      </c>
      <c r="J30" s="149">
        <v>98973.8</v>
      </c>
      <c r="K30" s="150">
        <v>35</v>
      </c>
      <c r="L30" s="5">
        <v>58.25</v>
      </c>
    </row>
    <row r="31" spans="1:12">
      <c r="A31">
        <v>23</v>
      </c>
      <c r="B31" s="143">
        <v>7.3800000000000005E-4</v>
      </c>
      <c r="C31" s="144">
        <v>7.3800000000000005E-4</v>
      </c>
      <c r="D31" s="147">
        <v>98429.9</v>
      </c>
      <c r="E31" s="148">
        <v>72.599999999999994</v>
      </c>
      <c r="F31" s="5">
        <v>52.26</v>
      </c>
      <c r="G31" t="s">
        <v>19</v>
      </c>
      <c r="H31" s="145">
        <v>0</v>
      </c>
      <c r="I31" s="146">
        <v>0</v>
      </c>
      <c r="J31" s="149">
        <v>98938.8</v>
      </c>
      <c r="K31" s="150">
        <v>0</v>
      </c>
      <c r="L31" s="5">
        <v>57.27</v>
      </c>
    </row>
    <row r="32" spans="1:12">
      <c r="A32">
        <v>24</v>
      </c>
      <c r="B32" s="143">
        <v>8.6899999999999998E-4</v>
      </c>
      <c r="C32" s="144">
        <v>8.6899999999999998E-4</v>
      </c>
      <c r="D32" s="147">
        <v>98357.3</v>
      </c>
      <c r="E32" s="148">
        <v>85.5</v>
      </c>
      <c r="F32" s="5">
        <v>51.3</v>
      </c>
      <c r="G32" t="s">
        <v>19</v>
      </c>
      <c r="H32" s="145">
        <v>3.3E-4</v>
      </c>
      <c r="I32" s="146">
        <v>3.2899999999999997E-4</v>
      </c>
      <c r="J32" s="149">
        <v>98938.8</v>
      </c>
      <c r="K32" s="150">
        <v>32.6</v>
      </c>
      <c r="L32" s="5">
        <v>56.27</v>
      </c>
    </row>
    <row r="33" spans="1:12">
      <c r="A33">
        <v>25</v>
      </c>
      <c r="B33" s="143">
        <v>9.6400000000000001E-4</v>
      </c>
      <c r="C33" s="144">
        <v>9.6400000000000001E-4</v>
      </c>
      <c r="D33" s="147">
        <v>98271.9</v>
      </c>
      <c r="E33" s="148">
        <v>94.7</v>
      </c>
      <c r="F33" s="5">
        <v>50.34</v>
      </c>
      <c r="G33" t="s">
        <v>19</v>
      </c>
      <c r="H33" s="145">
        <v>8.2999999999999998E-5</v>
      </c>
      <c r="I33" s="146">
        <v>8.2999999999999998E-5</v>
      </c>
      <c r="J33" s="149">
        <v>98906.2</v>
      </c>
      <c r="K33" s="150">
        <v>8.1999999999999993</v>
      </c>
      <c r="L33" s="5">
        <v>55.29</v>
      </c>
    </row>
    <row r="34" spans="1:12">
      <c r="A34">
        <v>26</v>
      </c>
      <c r="B34" s="143">
        <v>1.23E-3</v>
      </c>
      <c r="C34" s="144">
        <v>1.2290000000000001E-3</v>
      </c>
      <c r="D34" s="147">
        <v>98177.2</v>
      </c>
      <c r="E34" s="148">
        <v>120.7</v>
      </c>
      <c r="F34" s="5">
        <v>49.39</v>
      </c>
      <c r="G34" t="s">
        <v>19</v>
      </c>
      <c r="H34" s="145">
        <v>3.1599999999999998E-4</v>
      </c>
      <c r="I34" s="146">
        <v>3.1599999999999998E-4</v>
      </c>
      <c r="J34" s="149">
        <v>98898</v>
      </c>
      <c r="K34" s="150">
        <v>31.2</v>
      </c>
      <c r="L34" s="5">
        <v>54.3</v>
      </c>
    </row>
    <row r="35" spans="1:12">
      <c r="A35">
        <v>27</v>
      </c>
      <c r="B35" s="143">
        <v>8.5300000000000003E-4</v>
      </c>
      <c r="C35" s="144">
        <v>8.5300000000000003E-4</v>
      </c>
      <c r="D35" s="147">
        <v>98056.5</v>
      </c>
      <c r="E35" s="148">
        <v>83.6</v>
      </c>
      <c r="F35" s="5">
        <v>48.45</v>
      </c>
      <c r="G35" t="s">
        <v>19</v>
      </c>
      <c r="H35" s="145">
        <v>3.1599999999999998E-4</v>
      </c>
      <c r="I35" s="146">
        <v>3.1599999999999998E-4</v>
      </c>
      <c r="J35" s="149">
        <v>98866.8</v>
      </c>
      <c r="K35" s="150">
        <v>31.3</v>
      </c>
      <c r="L35" s="5">
        <v>53.31</v>
      </c>
    </row>
    <row r="36" spans="1:12">
      <c r="A36">
        <v>28</v>
      </c>
      <c r="B36" s="143">
        <v>7.7399999999999995E-4</v>
      </c>
      <c r="C36" s="144">
        <v>7.7399999999999995E-4</v>
      </c>
      <c r="D36" s="147">
        <v>97972.800000000003</v>
      </c>
      <c r="E36" s="148">
        <v>75.8</v>
      </c>
      <c r="F36" s="5">
        <v>47.49</v>
      </c>
      <c r="G36" t="s">
        <v>19</v>
      </c>
      <c r="H36" s="145">
        <v>1.54E-4</v>
      </c>
      <c r="I36" s="146">
        <v>1.54E-4</v>
      </c>
      <c r="J36" s="149">
        <v>98835.5</v>
      </c>
      <c r="K36" s="150">
        <v>15.3</v>
      </c>
      <c r="L36" s="5">
        <v>52.33</v>
      </c>
    </row>
    <row r="37" spans="1:12">
      <c r="A37">
        <v>29</v>
      </c>
      <c r="B37" s="143">
        <v>1.0820000000000001E-3</v>
      </c>
      <c r="C37" s="144">
        <v>1.0809999999999999E-3</v>
      </c>
      <c r="D37" s="147">
        <v>97897</v>
      </c>
      <c r="E37" s="148">
        <v>105.9</v>
      </c>
      <c r="F37" s="5">
        <v>46.52</v>
      </c>
      <c r="G37" t="s">
        <v>19</v>
      </c>
      <c r="H37" s="145">
        <v>3.0899999999999998E-4</v>
      </c>
      <c r="I37" s="146">
        <v>3.0899999999999998E-4</v>
      </c>
      <c r="J37" s="149">
        <v>98820.3</v>
      </c>
      <c r="K37" s="150">
        <v>30.5</v>
      </c>
      <c r="L37" s="5">
        <v>51.34</v>
      </c>
    </row>
    <row r="38" spans="1:12">
      <c r="A38">
        <v>30</v>
      </c>
      <c r="B38" s="143">
        <v>7.0100000000000002E-4</v>
      </c>
      <c r="C38" s="144">
        <v>6.9999999999999999E-4</v>
      </c>
      <c r="D38" s="147">
        <v>97791.1</v>
      </c>
      <c r="E38" s="148">
        <v>68.5</v>
      </c>
      <c r="F38" s="5">
        <v>45.57</v>
      </c>
      <c r="G38" t="s">
        <v>19</v>
      </c>
      <c r="H38" s="145">
        <v>6.9300000000000004E-4</v>
      </c>
      <c r="I38" s="146">
        <v>6.9300000000000004E-4</v>
      </c>
      <c r="J38" s="149">
        <v>98789.8</v>
      </c>
      <c r="K38" s="150">
        <v>68.400000000000006</v>
      </c>
      <c r="L38" s="5">
        <v>50.36</v>
      </c>
    </row>
    <row r="39" spans="1:12">
      <c r="A39">
        <v>31</v>
      </c>
      <c r="B39" s="143">
        <v>1.0059999999999999E-3</v>
      </c>
      <c r="C39" s="144">
        <v>1.005E-3</v>
      </c>
      <c r="D39" s="147">
        <v>97722.6</v>
      </c>
      <c r="E39" s="148">
        <v>98.2</v>
      </c>
      <c r="F39" s="5">
        <v>44.61</v>
      </c>
      <c r="G39" t="s">
        <v>19</v>
      </c>
      <c r="H39" s="145">
        <v>2.2900000000000001E-4</v>
      </c>
      <c r="I39" s="146">
        <v>2.2900000000000001E-4</v>
      </c>
      <c r="J39" s="149">
        <v>98721.3</v>
      </c>
      <c r="K39" s="150">
        <v>22.6</v>
      </c>
      <c r="L39" s="5">
        <v>49.39</v>
      </c>
    </row>
    <row r="40" spans="1:12">
      <c r="A40">
        <v>32</v>
      </c>
      <c r="B40" s="143">
        <v>8.4199999999999998E-4</v>
      </c>
      <c r="C40" s="144">
        <v>8.4199999999999998E-4</v>
      </c>
      <c r="D40" s="147">
        <v>97624.4</v>
      </c>
      <c r="E40" s="148">
        <v>82.2</v>
      </c>
      <c r="F40" s="5">
        <v>43.65</v>
      </c>
      <c r="G40" t="s">
        <v>19</v>
      </c>
      <c r="H40" s="145">
        <v>4.4499999999999997E-4</v>
      </c>
      <c r="I40" s="146">
        <v>4.4499999999999997E-4</v>
      </c>
      <c r="J40" s="149">
        <v>98698.7</v>
      </c>
      <c r="K40" s="150">
        <v>43.9</v>
      </c>
      <c r="L40" s="5">
        <v>48.4</v>
      </c>
    </row>
    <row r="41" spans="1:12">
      <c r="A41">
        <v>33</v>
      </c>
      <c r="B41" s="143">
        <v>1.1620000000000001E-3</v>
      </c>
      <c r="C41" s="144">
        <v>1.1620000000000001E-3</v>
      </c>
      <c r="D41" s="147">
        <v>97542.2</v>
      </c>
      <c r="E41" s="148">
        <v>113.3</v>
      </c>
      <c r="F41" s="5">
        <v>42.69</v>
      </c>
      <c r="G41" t="s">
        <v>19</v>
      </c>
      <c r="H41" s="145">
        <v>4.5399999999999998E-4</v>
      </c>
      <c r="I41" s="146">
        <v>4.5399999999999998E-4</v>
      </c>
      <c r="J41" s="149">
        <v>98654.8</v>
      </c>
      <c r="K41" s="150">
        <v>44.8</v>
      </c>
      <c r="L41" s="5">
        <v>47.42</v>
      </c>
    </row>
    <row r="42" spans="1:12">
      <c r="A42">
        <v>34</v>
      </c>
      <c r="B42" s="143">
        <v>8.6899999999999998E-4</v>
      </c>
      <c r="C42" s="144">
        <v>8.6899999999999998E-4</v>
      </c>
      <c r="D42" s="147">
        <v>97428.9</v>
      </c>
      <c r="E42" s="148">
        <v>84.7</v>
      </c>
      <c r="F42" s="5">
        <v>41.74</v>
      </c>
      <c r="G42" t="s">
        <v>19</v>
      </c>
      <c r="H42" s="145">
        <v>3.0899999999999998E-4</v>
      </c>
      <c r="I42" s="146">
        <v>3.0899999999999998E-4</v>
      </c>
      <c r="J42" s="149">
        <v>98610</v>
      </c>
      <c r="K42" s="150">
        <v>30.5</v>
      </c>
      <c r="L42" s="5">
        <v>46.44</v>
      </c>
    </row>
    <row r="43" spans="1:12">
      <c r="A43">
        <v>35</v>
      </c>
      <c r="B43" s="143">
        <v>1.147E-3</v>
      </c>
      <c r="C43" s="144">
        <v>1.147E-3</v>
      </c>
      <c r="D43" s="147">
        <v>97344.3</v>
      </c>
      <c r="E43" s="148">
        <v>111.6</v>
      </c>
      <c r="F43" s="5">
        <v>40.770000000000003</v>
      </c>
      <c r="G43" t="s">
        <v>19</v>
      </c>
      <c r="H43" s="145">
        <v>3.1E-4</v>
      </c>
      <c r="I43" s="146">
        <v>3.1E-4</v>
      </c>
      <c r="J43" s="149">
        <v>98579.5</v>
      </c>
      <c r="K43" s="150">
        <v>30.6</v>
      </c>
      <c r="L43" s="5">
        <v>45.46</v>
      </c>
    </row>
    <row r="44" spans="1:12">
      <c r="A44">
        <v>36</v>
      </c>
      <c r="B44" s="143">
        <v>1.3940000000000001E-3</v>
      </c>
      <c r="C44" s="144">
        <v>1.3929999999999999E-3</v>
      </c>
      <c r="D44" s="147">
        <v>97232.6</v>
      </c>
      <c r="E44" s="148">
        <v>135.4</v>
      </c>
      <c r="F44" s="5">
        <v>39.82</v>
      </c>
      <c r="G44" t="s">
        <v>19</v>
      </c>
      <c r="H44" s="145">
        <v>4.7399999999999997E-4</v>
      </c>
      <c r="I44" s="146">
        <v>4.7399999999999997E-4</v>
      </c>
      <c r="J44" s="149">
        <v>98549</v>
      </c>
      <c r="K44" s="150">
        <v>46.7</v>
      </c>
      <c r="L44" s="5">
        <v>44.47</v>
      </c>
    </row>
    <row r="45" spans="1:12">
      <c r="A45">
        <v>37</v>
      </c>
      <c r="B45" s="143">
        <v>1.253E-3</v>
      </c>
      <c r="C45" s="144">
        <v>1.2520000000000001E-3</v>
      </c>
      <c r="D45" s="147">
        <v>97097.2</v>
      </c>
      <c r="E45" s="148">
        <v>121.6</v>
      </c>
      <c r="F45" s="5">
        <v>38.869999999999997</v>
      </c>
      <c r="G45" t="s">
        <v>19</v>
      </c>
      <c r="H45" s="145">
        <v>6.4899999999999995E-4</v>
      </c>
      <c r="I45" s="146">
        <v>6.4800000000000003E-4</v>
      </c>
      <c r="J45" s="149">
        <v>98502.3</v>
      </c>
      <c r="K45" s="150">
        <v>63.9</v>
      </c>
      <c r="L45" s="5">
        <v>43.49</v>
      </c>
    </row>
    <row r="46" spans="1:12">
      <c r="A46">
        <v>38</v>
      </c>
      <c r="B46" s="143">
        <v>1.2279999999999999E-3</v>
      </c>
      <c r="C46" s="144">
        <v>1.227E-3</v>
      </c>
      <c r="D46" s="147">
        <v>96975.7</v>
      </c>
      <c r="E46" s="148">
        <v>119</v>
      </c>
      <c r="F46" s="5">
        <v>37.92</v>
      </c>
      <c r="G46" t="s">
        <v>19</v>
      </c>
      <c r="H46" s="145">
        <v>5.8799999999999998E-4</v>
      </c>
      <c r="I46" s="146">
        <v>5.8799999999999998E-4</v>
      </c>
      <c r="J46" s="149">
        <v>98438.399999999994</v>
      </c>
      <c r="K46" s="150">
        <v>57.8</v>
      </c>
      <c r="L46" s="5">
        <v>42.52</v>
      </c>
    </row>
    <row r="47" spans="1:12">
      <c r="A47">
        <v>39</v>
      </c>
      <c r="B47" s="143">
        <v>1.2290000000000001E-3</v>
      </c>
      <c r="C47" s="144">
        <v>1.2279999999999999E-3</v>
      </c>
      <c r="D47" s="147">
        <v>96856.7</v>
      </c>
      <c r="E47" s="148">
        <v>118.9</v>
      </c>
      <c r="F47" s="5">
        <v>36.97</v>
      </c>
      <c r="G47" t="s">
        <v>19</v>
      </c>
      <c r="H47" s="145">
        <v>7.6300000000000001E-4</v>
      </c>
      <c r="I47" s="146">
        <v>7.6199999999999998E-4</v>
      </c>
      <c r="J47" s="149">
        <v>98380.6</v>
      </c>
      <c r="K47" s="150">
        <v>75</v>
      </c>
      <c r="L47" s="5">
        <v>41.55</v>
      </c>
    </row>
    <row r="48" spans="1:12">
      <c r="A48">
        <v>40</v>
      </c>
      <c r="B48" s="143">
        <v>1.0989999999999999E-3</v>
      </c>
      <c r="C48" s="144">
        <v>1.0989999999999999E-3</v>
      </c>
      <c r="D48" s="147">
        <v>96737.8</v>
      </c>
      <c r="E48" s="148">
        <v>106.3</v>
      </c>
      <c r="F48" s="5">
        <v>36.01</v>
      </c>
      <c r="G48" t="s">
        <v>19</v>
      </c>
      <c r="H48" s="145">
        <v>6.1799999999999995E-4</v>
      </c>
      <c r="I48" s="146">
        <v>6.1799999999999995E-4</v>
      </c>
      <c r="J48" s="149">
        <v>98305.600000000006</v>
      </c>
      <c r="K48" s="150">
        <v>60.7</v>
      </c>
      <c r="L48" s="5">
        <v>40.58</v>
      </c>
    </row>
    <row r="49" spans="1:12">
      <c r="A49">
        <v>41</v>
      </c>
      <c r="B49" s="143">
        <v>1.756E-3</v>
      </c>
      <c r="C49" s="144">
        <v>1.7539999999999999E-3</v>
      </c>
      <c r="D49" s="147">
        <v>96631.5</v>
      </c>
      <c r="E49" s="148">
        <v>169.5</v>
      </c>
      <c r="F49" s="5">
        <v>35.049999999999997</v>
      </c>
      <c r="G49" t="s">
        <v>19</v>
      </c>
      <c r="H49" s="145">
        <v>1.0120000000000001E-3</v>
      </c>
      <c r="I49" s="146">
        <v>1.011E-3</v>
      </c>
      <c r="J49" s="149">
        <v>98244.800000000003</v>
      </c>
      <c r="K49" s="150">
        <v>99.3</v>
      </c>
      <c r="L49" s="5">
        <v>39.6</v>
      </c>
    </row>
    <row r="50" spans="1:12">
      <c r="A50">
        <v>42</v>
      </c>
      <c r="B50" s="143">
        <v>2.1099999999999999E-3</v>
      </c>
      <c r="C50" s="144">
        <v>2.1069999999999999E-3</v>
      </c>
      <c r="D50" s="147">
        <v>96462</v>
      </c>
      <c r="E50" s="148">
        <v>203.3</v>
      </c>
      <c r="F50" s="5">
        <v>34.11</v>
      </c>
      <c r="G50" t="s">
        <v>19</v>
      </c>
      <c r="H50" s="145">
        <v>8.8199999999999997E-4</v>
      </c>
      <c r="I50" s="146">
        <v>8.8199999999999997E-4</v>
      </c>
      <c r="J50" s="149">
        <v>98145.5</v>
      </c>
      <c r="K50" s="150">
        <v>86.6</v>
      </c>
      <c r="L50" s="5">
        <v>38.64</v>
      </c>
    </row>
    <row r="51" spans="1:12">
      <c r="A51">
        <v>43</v>
      </c>
      <c r="B51" s="143">
        <v>2.1280000000000001E-3</v>
      </c>
      <c r="C51" s="144">
        <v>2.1259999999999999E-3</v>
      </c>
      <c r="D51" s="147">
        <v>96258.7</v>
      </c>
      <c r="E51" s="148">
        <v>204.6</v>
      </c>
      <c r="F51" s="5">
        <v>33.18</v>
      </c>
      <c r="G51" t="s">
        <v>19</v>
      </c>
      <c r="H51" s="145">
        <v>1.493E-3</v>
      </c>
      <c r="I51" s="146">
        <v>1.4920000000000001E-3</v>
      </c>
      <c r="J51" s="149">
        <v>98058.9</v>
      </c>
      <c r="K51" s="150">
        <v>146.30000000000001</v>
      </c>
      <c r="L51" s="5">
        <v>37.67</v>
      </c>
    </row>
    <row r="52" spans="1:12">
      <c r="A52">
        <v>44</v>
      </c>
      <c r="B52" s="143">
        <v>2.2550000000000001E-3</v>
      </c>
      <c r="C52" s="144">
        <v>2.2520000000000001E-3</v>
      </c>
      <c r="D52" s="147">
        <v>96054.1</v>
      </c>
      <c r="E52" s="148">
        <v>216.3</v>
      </c>
      <c r="F52" s="5">
        <v>32.25</v>
      </c>
      <c r="G52" t="s">
        <v>19</v>
      </c>
      <c r="H52" s="145">
        <v>1.382E-3</v>
      </c>
      <c r="I52" s="146">
        <v>1.3810000000000001E-3</v>
      </c>
      <c r="J52" s="149">
        <v>97912.6</v>
      </c>
      <c r="K52" s="150">
        <v>135.19999999999999</v>
      </c>
      <c r="L52" s="5">
        <v>36.729999999999997</v>
      </c>
    </row>
    <row r="53" spans="1:12">
      <c r="A53">
        <v>45</v>
      </c>
      <c r="B53" s="143">
        <v>3.5000000000000001E-3</v>
      </c>
      <c r="C53" s="144">
        <v>3.4940000000000001E-3</v>
      </c>
      <c r="D53" s="147">
        <v>95837.8</v>
      </c>
      <c r="E53" s="148">
        <v>334.8</v>
      </c>
      <c r="F53" s="5">
        <v>31.32</v>
      </c>
      <c r="G53" t="s">
        <v>19</v>
      </c>
      <c r="H53" s="145">
        <v>2.0699999999999998E-3</v>
      </c>
      <c r="I53" s="146">
        <v>2.068E-3</v>
      </c>
      <c r="J53" s="149">
        <v>97777.4</v>
      </c>
      <c r="K53" s="150">
        <v>202.2</v>
      </c>
      <c r="L53" s="5">
        <v>35.78</v>
      </c>
    </row>
    <row r="54" spans="1:12">
      <c r="A54">
        <v>46</v>
      </c>
      <c r="B54" s="143">
        <v>2.4480000000000001E-3</v>
      </c>
      <c r="C54" s="144">
        <v>2.4450000000000001E-3</v>
      </c>
      <c r="D54" s="147">
        <v>95502.9</v>
      </c>
      <c r="E54" s="148">
        <v>233.5</v>
      </c>
      <c r="F54" s="5">
        <v>30.43</v>
      </c>
      <c r="G54" t="s">
        <v>19</v>
      </c>
      <c r="H54" s="145">
        <v>2.248E-3</v>
      </c>
      <c r="I54" s="146">
        <v>2.2460000000000002E-3</v>
      </c>
      <c r="J54" s="149">
        <v>97575.2</v>
      </c>
      <c r="K54" s="150">
        <v>219.1</v>
      </c>
      <c r="L54" s="5">
        <v>34.85</v>
      </c>
    </row>
    <row r="55" spans="1:12">
      <c r="A55">
        <v>47</v>
      </c>
      <c r="B55" s="143">
        <v>2.8700000000000002E-3</v>
      </c>
      <c r="C55" s="144">
        <v>2.8660000000000001E-3</v>
      </c>
      <c r="D55" s="147">
        <v>95269.4</v>
      </c>
      <c r="E55" s="148">
        <v>273</v>
      </c>
      <c r="F55" s="5">
        <v>29.51</v>
      </c>
      <c r="G55" t="s">
        <v>19</v>
      </c>
      <c r="H55" s="145">
        <v>1.908E-3</v>
      </c>
      <c r="I55" s="146">
        <v>1.9070000000000001E-3</v>
      </c>
      <c r="J55" s="149">
        <v>97356.1</v>
      </c>
      <c r="K55" s="150">
        <v>185.6</v>
      </c>
      <c r="L55" s="5">
        <v>33.93</v>
      </c>
    </row>
    <row r="56" spans="1:12">
      <c r="A56">
        <v>48</v>
      </c>
      <c r="B56" s="143">
        <v>3.509E-3</v>
      </c>
      <c r="C56" s="144">
        <v>3.503E-3</v>
      </c>
      <c r="D56" s="147">
        <v>94996.4</v>
      </c>
      <c r="E56" s="148">
        <v>332.7</v>
      </c>
      <c r="F56" s="5">
        <v>28.59</v>
      </c>
      <c r="G56" t="s">
        <v>19</v>
      </c>
      <c r="H56" s="145">
        <v>1.717E-3</v>
      </c>
      <c r="I56" s="146">
        <v>1.7160000000000001E-3</v>
      </c>
      <c r="J56" s="149">
        <v>97170.5</v>
      </c>
      <c r="K56" s="150">
        <v>166.7</v>
      </c>
      <c r="L56" s="5">
        <v>32.99</v>
      </c>
    </row>
    <row r="57" spans="1:12">
      <c r="A57">
        <v>49</v>
      </c>
      <c r="B57" s="143">
        <v>5.4679999999999998E-3</v>
      </c>
      <c r="C57" s="144">
        <v>5.4539999999999996E-3</v>
      </c>
      <c r="D57" s="147">
        <v>94663.7</v>
      </c>
      <c r="E57" s="148">
        <v>516.20000000000005</v>
      </c>
      <c r="F57" s="5">
        <v>27.69</v>
      </c>
      <c r="G57" t="s">
        <v>19</v>
      </c>
      <c r="H57" s="145">
        <v>2.5739999999999999E-3</v>
      </c>
      <c r="I57" s="146">
        <v>2.5699999999999998E-3</v>
      </c>
      <c r="J57" s="149">
        <v>97003.8</v>
      </c>
      <c r="K57" s="150">
        <v>249.3</v>
      </c>
      <c r="L57" s="5">
        <v>32.049999999999997</v>
      </c>
    </row>
    <row r="58" spans="1:12">
      <c r="A58">
        <v>50</v>
      </c>
      <c r="B58" s="143">
        <v>3.8500000000000001E-3</v>
      </c>
      <c r="C58" s="144">
        <v>3.8430000000000001E-3</v>
      </c>
      <c r="D58" s="147">
        <v>94147.4</v>
      </c>
      <c r="E58" s="148">
        <v>361.8</v>
      </c>
      <c r="F58" s="5">
        <v>26.84</v>
      </c>
      <c r="G58" t="s">
        <v>19</v>
      </c>
      <c r="H58" s="145">
        <v>2.1329999999999999E-3</v>
      </c>
      <c r="I58" s="146">
        <v>2.1310000000000001E-3</v>
      </c>
      <c r="J58" s="149">
        <v>96754.5</v>
      </c>
      <c r="K58" s="150">
        <v>206.2</v>
      </c>
      <c r="L58" s="5">
        <v>31.13</v>
      </c>
    </row>
    <row r="59" spans="1:12">
      <c r="A59">
        <v>51</v>
      </c>
      <c r="B59" s="143">
        <v>4.5389999999999996E-3</v>
      </c>
      <c r="C59" s="144">
        <v>4.5279999999999999E-3</v>
      </c>
      <c r="D59" s="147">
        <v>93785.600000000006</v>
      </c>
      <c r="E59" s="148">
        <v>424.7</v>
      </c>
      <c r="F59" s="5">
        <v>25.94</v>
      </c>
      <c r="G59" t="s">
        <v>19</v>
      </c>
      <c r="H59" s="145">
        <v>3.4259999999999998E-3</v>
      </c>
      <c r="I59" s="146">
        <v>3.4199999999999999E-3</v>
      </c>
      <c r="J59" s="149">
        <v>96548.3</v>
      </c>
      <c r="K59" s="150">
        <v>330.2</v>
      </c>
      <c r="L59" s="5">
        <v>30.2</v>
      </c>
    </row>
    <row r="60" spans="1:12">
      <c r="A60">
        <v>52</v>
      </c>
      <c r="B60" s="143">
        <v>4.1910000000000003E-3</v>
      </c>
      <c r="C60" s="144">
        <v>4.1830000000000001E-3</v>
      </c>
      <c r="D60" s="147">
        <v>93360.9</v>
      </c>
      <c r="E60" s="148">
        <v>390.5</v>
      </c>
      <c r="F60" s="5">
        <v>25.05</v>
      </c>
      <c r="G60" t="s">
        <v>19</v>
      </c>
      <c r="H60" s="145">
        <v>4.7739999999999996E-3</v>
      </c>
      <c r="I60" s="146">
        <v>4.7619999999999997E-3</v>
      </c>
      <c r="J60" s="149">
        <v>96218.1</v>
      </c>
      <c r="K60" s="150">
        <v>458.2</v>
      </c>
      <c r="L60" s="5">
        <v>29.3</v>
      </c>
    </row>
    <row r="61" spans="1:12">
      <c r="A61">
        <v>53</v>
      </c>
      <c r="B61" s="143">
        <v>6.9690000000000004E-3</v>
      </c>
      <c r="C61" s="144">
        <v>6.9439999999999997E-3</v>
      </c>
      <c r="D61" s="147">
        <v>92970.4</v>
      </c>
      <c r="E61" s="148">
        <v>645.6</v>
      </c>
      <c r="F61" s="5">
        <v>24.16</v>
      </c>
      <c r="G61" t="s">
        <v>19</v>
      </c>
      <c r="H61" s="145">
        <v>3.0920000000000001E-3</v>
      </c>
      <c r="I61" s="146">
        <v>3.088E-3</v>
      </c>
      <c r="J61" s="149">
        <v>95759.9</v>
      </c>
      <c r="K61" s="150">
        <v>295.7</v>
      </c>
      <c r="L61" s="5">
        <v>28.44</v>
      </c>
    </row>
    <row r="62" spans="1:12">
      <c r="A62">
        <v>54</v>
      </c>
      <c r="B62" s="143">
        <v>6.2170000000000003E-3</v>
      </c>
      <c r="C62" s="144">
        <v>6.1980000000000004E-3</v>
      </c>
      <c r="D62" s="147">
        <v>92324.800000000003</v>
      </c>
      <c r="E62" s="148">
        <v>572.20000000000005</v>
      </c>
      <c r="F62" s="5">
        <v>23.32</v>
      </c>
      <c r="G62" t="s">
        <v>19</v>
      </c>
      <c r="H62" s="145">
        <v>3.8409999999999998E-3</v>
      </c>
      <c r="I62" s="146">
        <v>3.8340000000000002E-3</v>
      </c>
      <c r="J62" s="149">
        <v>95464.2</v>
      </c>
      <c r="K62" s="150">
        <v>366</v>
      </c>
      <c r="L62" s="5">
        <v>27.52</v>
      </c>
    </row>
    <row r="63" spans="1:12">
      <c r="A63">
        <v>55</v>
      </c>
      <c r="B63" s="143">
        <v>6.5919999999999998E-3</v>
      </c>
      <c r="C63" s="144">
        <v>6.5700000000000003E-3</v>
      </c>
      <c r="D63" s="147">
        <v>91752.5</v>
      </c>
      <c r="E63" s="148">
        <v>602.79999999999995</v>
      </c>
      <c r="F63" s="5">
        <v>22.46</v>
      </c>
      <c r="G63" t="s">
        <v>19</v>
      </c>
      <c r="H63" s="145">
        <v>4.2420000000000001E-3</v>
      </c>
      <c r="I63" s="146">
        <v>4.2329999999999998E-3</v>
      </c>
      <c r="J63" s="149">
        <v>95098.2</v>
      </c>
      <c r="K63" s="150">
        <v>402.6</v>
      </c>
      <c r="L63" s="5">
        <v>26.63</v>
      </c>
    </row>
    <row r="64" spans="1:12">
      <c r="A64">
        <v>56</v>
      </c>
      <c r="B64" s="143">
        <v>9.1369999999999993E-3</v>
      </c>
      <c r="C64" s="144">
        <v>9.0950000000000007E-3</v>
      </c>
      <c r="D64" s="147">
        <v>91149.7</v>
      </c>
      <c r="E64" s="148">
        <v>829</v>
      </c>
      <c r="F64" s="5">
        <v>21.61</v>
      </c>
      <c r="G64" t="s">
        <v>19</v>
      </c>
      <c r="H64" s="145">
        <v>5.6150000000000002E-3</v>
      </c>
      <c r="I64" s="146">
        <v>5.5989999999999998E-3</v>
      </c>
      <c r="J64" s="149">
        <v>94695.6</v>
      </c>
      <c r="K64" s="150">
        <v>530.20000000000005</v>
      </c>
      <c r="L64" s="5">
        <v>25.74</v>
      </c>
    </row>
    <row r="65" spans="1:12">
      <c r="A65">
        <v>57</v>
      </c>
      <c r="B65" s="143">
        <v>1.0988E-2</v>
      </c>
      <c r="C65" s="144">
        <v>1.0926999999999999E-2</v>
      </c>
      <c r="D65" s="147">
        <v>90320.7</v>
      </c>
      <c r="E65" s="148">
        <v>987</v>
      </c>
      <c r="F65" s="5">
        <v>20.8</v>
      </c>
      <c r="G65" t="s">
        <v>19</v>
      </c>
      <c r="H65" s="145">
        <v>5.4029999999999998E-3</v>
      </c>
      <c r="I65" s="146">
        <v>5.3889999999999997E-3</v>
      </c>
      <c r="J65" s="149">
        <v>94165.4</v>
      </c>
      <c r="K65" s="150">
        <v>507.4</v>
      </c>
      <c r="L65" s="5">
        <v>24.88</v>
      </c>
    </row>
    <row r="66" spans="1:12">
      <c r="A66">
        <v>58</v>
      </c>
      <c r="B66" s="143">
        <v>1.1416000000000001E-2</v>
      </c>
      <c r="C66" s="144">
        <v>1.1351E-2</v>
      </c>
      <c r="D66" s="147">
        <v>89333.7</v>
      </c>
      <c r="E66" s="148">
        <v>1014</v>
      </c>
      <c r="F66" s="5">
        <v>20.03</v>
      </c>
      <c r="G66" t="s">
        <v>19</v>
      </c>
      <c r="H66" s="145">
        <v>6.6499999999999997E-3</v>
      </c>
      <c r="I66" s="146">
        <v>6.6280000000000002E-3</v>
      </c>
      <c r="J66" s="149">
        <v>93658</v>
      </c>
      <c r="K66" s="150">
        <v>620.79999999999995</v>
      </c>
      <c r="L66" s="5">
        <v>24.01</v>
      </c>
    </row>
    <row r="67" spans="1:12">
      <c r="A67">
        <v>59</v>
      </c>
      <c r="B67" s="143">
        <v>1.0748000000000001E-2</v>
      </c>
      <c r="C67" s="144">
        <v>1.0691000000000001E-2</v>
      </c>
      <c r="D67" s="147">
        <v>88319.7</v>
      </c>
      <c r="E67" s="148">
        <v>944.2</v>
      </c>
      <c r="F67" s="5">
        <v>19.25</v>
      </c>
      <c r="G67" t="s">
        <v>19</v>
      </c>
      <c r="H67" s="145">
        <v>6.1139999999999996E-3</v>
      </c>
      <c r="I67" s="146">
        <v>6.0959999999999999E-3</v>
      </c>
      <c r="J67" s="149">
        <v>93037.2</v>
      </c>
      <c r="K67" s="150">
        <v>567.1</v>
      </c>
      <c r="L67" s="5">
        <v>23.17</v>
      </c>
    </row>
    <row r="68" spans="1:12">
      <c r="A68">
        <v>60</v>
      </c>
      <c r="B68" s="143">
        <v>1.1705E-2</v>
      </c>
      <c r="C68" s="144">
        <v>1.1637E-2</v>
      </c>
      <c r="D68" s="147">
        <v>87375.5</v>
      </c>
      <c r="E68" s="148">
        <v>1016.8</v>
      </c>
      <c r="F68" s="5">
        <v>18.46</v>
      </c>
      <c r="G68" t="s">
        <v>19</v>
      </c>
      <c r="H68" s="145">
        <v>9.2440000000000005E-3</v>
      </c>
      <c r="I68" s="146">
        <v>9.2010000000000008E-3</v>
      </c>
      <c r="J68" s="149">
        <v>92470.1</v>
      </c>
      <c r="K68" s="150">
        <v>850.8</v>
      </c>
      <c r="L68" s="5">
        <v>22.31</v>
      </c>
    </row>
    <row r="69" spans="1:12">
      <c r="A69">
        <v>61</v>
      </c>
      <c r="B69" s="143">
        <v>1.5699000000000001E-2</v>
      </c>
      <c r="C69" s="144">
        <v>1.5576E-2</v>
      </c>
      <c r="D69" s="147">
        <v>86358.8</v>
      </c>
      <c r="E69" s="148">
        <v>1345.2</v>
      </c>
      <c r="F69" s="5">
        <v>17.670000000000002</v>
      </c>
      <c r="G69" t="s">
        <v>19</v>
      </c>
      <c r="H69" s="145">
        <v>8.7930000000000005E-3</v>
      </c>
      <c r="I69" s="146">
        <v>8.7539999999999996E-3</v>
      </c>
      <c r="J69" s="149">
        <v>91619.199999999997</v>
      </c>
      <c r="K69" s="150">
        <v>802</v>
      </c>
      <c r="L69" s="5">
        <v>21.51</v>
      </c>
    </row>
    <row r="70" spans="1:12">
      <c r="A70">
        <v>62</v>
      </c>
      <c r="B70" s="143">
        <v>1.5058E-2</v>
      </c>
      <c r="C70" s="144">
        <v>1.4945E-2</v>
      </c>
      <c r="D70" s="147">
        <v>85013.6</v>
      </c>
      <c r="E70" s="148">
        <v>1270.5999999999999</v>
      </c>
      <c r="F70" s="5">
        <v>16.940000000000001</v>
      </c>
      <c r="G70" t="s">
        <v>19</v>
      </c>
      <c r="H70" s="145">
        <v>8.6269999999999993E-3</v>
      </c>
      <c r="I70" s="146">
        <v>8.5900000000000004E-3</v>
      </c>
      <c r="J70" s="149">
        <v>90817.2</v>
      </c>
      <c r="K70" s="150">
        <v>780.1</v>
      </c>
      <c r="L70" s="5">
        <v>20.7</v>
      </c>
    </row>
    <row r="71" spans="1:12">
      <c r="A71">
        <v>63</v>
      </c>
      <c r="B71" s="143">
        <v>2.0331999999999999E-2</v>
      </c>
      <c r="C71" s="144">
        <v>2.0128E-2</v>
      </c>
      <c r="D71" s="147">
        <v>83743</v>
      </c>
      <c r="E71" s="148">
        <v>1685.5</v>
      </c>
      <c r="F71" s="5">
        <v>16.190000000000001</v>
      </c>
      <c r="G71" t="s">
        <v>19</v>
      </c>
      <c r="H71" s="145">
        <v>8.4360000000000008E-3</v>
      </c>
      <c r="I71" s="146">
        <v>8.4010000000000005E-3</v>
      </c>
      <c r="J71" s="149">
        <v>90037.1</v>
      </c>
      <c r="K71" s="150">
        <v>756.4</v>
      </c>
      <c r="L71" s="5">
        <v>19.87</v>
      </c>
    </row>
    <row r="72" spans="1:12">
      <c r="A72">
        <v>64</v>
      </c>
      <c r="B72" s="143">
        <v>2.0937000000000001E-2</v>
      </c>
      <c r="C72" s="144">
        <v>2.0719999999999999E-2</v>
      </c>
      <c r="D72" s="147">
        <v>82057.5</v>
      </c>
      <c r="E72" s="148">
        <v>1700.2</v>
      </c>
      <c r="F72" s="5">
        <v>15.51</v>
      </c>
      <c r="G72" t="s">
        <v>19</v>
      </c>
      <c r="H72" s="145">
        <v>1.1972E-2</v>
      </c>
      <c r="I72" s="146">
        <v>1.1901E-2</v>
      </c>
      <c r="J72" s="149">
        <v>89280.7</v>
      </c>
      <c r="K72" s="150">
        <v>1062.5</v>
      </c>
      <c r="L72" s="5">
        <v>19.04</v>
      </c>
    </row>
    <row r="73" spans="1:12">
      <c r="A73">
        <v>65</v>
      </c>
      <c r="B73" s="143">
        <v>2.3646E-2</v>
      </c>
      <c r="C73" s="144">
        <v>2.3369999999999998E-2</v>
      </c>
      <c r="D73" s="147">
        <v>80357.3</v>
      </c>
      <c r="E73" s="148">
        <v>1877.9</v>
      </c>
      <c r="F73" s="5">
        <v>14.83</v>
      </c>
      <c r="G73" t="s">
        <v>19</v>
      </c>
      <c r="H73" s="145">
        <v>1.0231000000000001E-2</v>
      </c>
      <c r="I73" s="146">
        <v>1.0179000000000001E-2</v>
      </c>
      <c r="J73" s="149">
        <v>88218.2</v>
      </c>
      <c r="K73" s="150">
        <v>898</v>
      </c>
      <c r="L73" s="5">
        <v>18.260000000000002</v>
      </c>
    </row>
    <row r="74" spans="1:12">
      <c r="A74">
        <v>66</v>
      </c>
      <c r="B74" s="143">
        <v>2.2957999999999999E-2</v>
      </c>
      <c r="C74" s="144">
        <v>2.2697999999999999E-2</v>
      </c>
      <c r="D74" s="147">
        <v>78479.399999999994</v>
      </c>
      <c r="E74" s="148">
        <v>1781.3</v>
      </c>
      <c r="F74" s="5">
        <v>14.17</v>
      </c>
      <c r="G74" t="s">
        <v>19</v>
      </c>
      <c r="H74" s="145">
        <v>1.3136E-2</v>
      </c>
      <c r="I74" s="146">
        <v>1.3051E-2</v>
      </c>
      <c r="J74" s="149">
        <v>87320.2</v>
      </c>
      <c r="K74" s="150">
        <v>1139.5999999999999</v>
      </c>
      <c r="L74" s="5">
        <v>17.440000000000001</v>
      </c>
    </row>
    <row r="75" spans="1:12">
      <c r="A75">
        <v>67</v>
      </c>
      <c r="B75" s="143">
        <v>2.5576000000000002E-2</v>
      </c>
      <c r="C75" s="144">
        <v>2.5253000000000001E-2</v>
      </c>
      <c r="D75" s="147">
        <v>76698.100000000006</v>
      </c>
      <c r="E75" s="148">
        <v>1936.9</v>
      </c>
      <c r="F75" s="5">
        <v>13.49</v>
      </c>
      <c r="G75" t="s">
        <v>19</v>
      </c>
      <c r="H75" s="145">
        <v>1.489E-2</v>
      </c>
      <c r="I75" s="146">
        <v>1.478E-2</v>
      </c>
      <c r="J75" s="149">
        <v>86180.6</v>
      </c>
      <c r="K75" s="150">
        <v>1273.8</v>
      </c>
      <c r="L75" s="5">
        <v>16.670000000000002</v>
      </c>
    </row>
    <row r="76" spans="1:12">
      <c r="A76">
        <v>68</v>
      </c>
      <c r="B76" s="143">
        <v>2.9360000000000001E-2</v>
      </c>
      <c r="C76" s="144">
        <v>2.8934999999999999E-2</v>
      </c>
      <c r="D76" s="147">
        <v>74761.2</v>
      </c>
      <c r="E76" s="148">
        <v>2163.1999999999998</v>
      </c>
      <c r="F76" s="5">
        <v>12.82</v>
      </c>
      <c r="G76" t="s">
        <v>19</v>
      </c>
      <c r="H76" s="145">
        <v>1.6466000000000001E-2</v>
      </c>
      <c r="I76" s="146">
        <v>1.6331999999999999E-2</v>
      </c>
      <c r="J76" s="149">
        <v>84906.9</v>
      </c>
      <c r="K76" s="150">
        <v>1386.7</v>
      </c>
      <c r="L76" s="5">
        <v>15.91</v>
      </c>
    </row>
    <row r="77" spans="1:12">
      <c r="A77">
        <v>69</v>
      </c>
      <c r="B77" s="143">
        <v>3.5714000000000003E-2</v>
      </c>
      <c r="C77" s="144">
        <v>3.5088000000000001E-2</v>
      </c>
      <c r="D77" s="147">
        <v>72598</v>
      </c>
      <c r="E77" s="148">
        <v>2547.3000000000002</v>
      </c>
      <c r="F77" s="5">
        <v>12.19</v>
      </c>
      <c r="G77" t="s">
        <v>19</v>
      </c>
      <c r="H77" s="145">
        <v>1.9355000000000001E-2</v>
      </c>
      <c r="I77" s="146">
        <v>1.9168999999999999E-2</v>
      </c>
      <c r="J77" s="149">
        <v>83520.2</v>
      </c>
      <c r="K77" s="150">
        <v>1601</v>
      </c>
      <c r="L77" s="5">
        <v>15.16</v>
      </c>
    </row>
    <row r="78" spans="1:12">
      <c r="A78">
        <v>70</v>
      </c>
      <c r="B78" s="143">
        <v>4.088E-2</v>
      </c>
      <c r="C78" s="144">
        <v>4.0060999999999999E-2</v>
      </c>
      <c r="D78" s="147">
        <v>70050.7</v>
      </c>
      <c r="E78" s="148">
        <v>2806.3</v>
      </c>
      <c r="F78" s="5">
        <v>11.62</v>
      </c>
      <c r="G78" t="s">
        <v>19</v>
      </c>
      <c r="H78" s="145">
        <v>2.172E-2</v>
      </c>
      <c r="I78" s="146">
        <v>2.1486999999999999E-2</v>
      </c>
      <c r="J78" s="149">
        <v>81919.199999999997</v>
      </c>
      <c r="K78" s="150">
        <v>1760.2</v>
      </c>
      <c r="L78" s="5">
        <v>14.45</v>
      </c>
    </row>
    <row r="79" spans="1:12">
      <c r="A79">
        <v>71</v>
      </c>
      <c r="B79" s="143">
        <v>4.3742999999999997E-2</v>
      </c>
      <c r="C79" s="144">
        <v>4.2806999999999998E-2</v>
      </c>
      <c r="D79" s="147">
        <v>67244.399999999994</v>
      </c>
      <c r="E79" s="148">
        <v>2878.5</v>
      </c>
      <c r="F79" s="5">
        <v>11.08</v>
      </c>
      <c r="G79" t="s">
        <v>19</v>
      </c>
      <c r="H79" s="145">
        <v>2.0995E-2</v>
      </c>
      <c r="I79" s="146">
        <v>2.0777E-2</v>
      </c>
      <c r="J79" s="149">
        <v>80159</v>
      </c>
      <c r="K79" s="150">
        <v>1665.5</v>
      </c>
      <c r="L79" s="5">
        <v>13.76</v>
      </c>
    </row>
    <row r="80" spans="1:12">
      <c r="A80">
        <v>72</v>
      </c>
      <c r="B80" s="143">
        <v>4.3776000000000002E-2</v>
      </c>
      <c r="C80" s="144">
        <v>4.2839000000000002E-2</v>
      </c>
      <c r="D80" s="147">
        <v>64365.9</v>
      </c>
      <c r="E80" s="148">
        <v>2757.4</v>
      </c>
      <c r="F80" s="5">
        <v>10.55</v>
      </c>
      <c r="G80" t="s">
        <v>19</v>
      </c>
      <c r="H80" s="145">
        <v>2.5760999999999999E-2</v>
      </c>
      <c r="I80" s="146">
        <v>2.5433999999999998E-2</v>
      </c>
      <c r="J80" s="149">
        <v>78493.5</v>
      </c>
      <c r="K80" s="150">
        <v>1996.4</v>
      </c>
      <c r="L80" s="5">
        <v>13.04</v>
      </c>
    </row>
    <row r="81" spans="1:12">
      <c r="A81">
        <v>73</v>
      </c>
      <c r="B81" s="143">
        <v>4.9146000000000002E-2</v>
      </c>
      <c r="C81" s="144">
        <v>4.7967000000000003E-2</v>
      </c>
      <c r="D81" s="147">
        <v>61608.5</v>
      </c>
      <c r="E81" s="148">
        <v>2955.2</v>
      </c>
      <c r="F81" s="5">
        <v>10</v>
      </c>
      <c r="G81" t="s">
        <v>19</v>
      </c>
      <c r="H81" s="145">
        <v>3.6360999999999997E-2</v>
      </c>
      <c r="I81" s="146">
        <v>3.5712000000000001E-2</v>
      </c>
      <c r="J81" s="149">
        <v>76497.100000000006</v>
      </c>
      <c r="K81" s="150">
        <v>2731.8</v>
      </c>
      <c r="L81" s="5">
        <v>12.37</v>
      </c>
    </row>
    <row r="82" spans="1:12">
      <c r="A82">
        <v>74</v>
      </c>
      <c r="B82" s="143">
        <v>5.4722E-2</v>
      </c>
      <c r="C82" s="144">
        <v>5.3263999999999999E-2</v>
      </c>
      <c r="D82" s="147">
        <v>58653.3</v>
      </c>
      <c r="E82" s="148">
        <v>3124.1</v>
      </c>
      <c r="F82" s="5">
        <v>9.48</v>
      </c>
      <c r="G82" t="s">
        <v>19</v>
      </c>
      <c r="H82" s="145">
        <v>3.1304999999999999E-2</v>
      </c>
      <c r="I82" s="146">
        <v>3.0823E-2</v>
      </c>
      <c r="J82" s="149">
        <v>73765.3</v>
      </c>
      <c r="K82" s="150">
        <v>2273.6999999999998</v>
      </c>
      <c r="L82" s="5">
        <v>11.8</v>
      </c>
    </row>
    <row r="83" spans="1:12">
      <c r="A83">
        <v>75</v>
      </c>
      <c r="B83" s="143">
        <v>5.3963999999999998E-2</v>
      </c>
      <c r="C83" s="144">
        <v>5.2546000000000002E-2</v>
      </c>
      <c r="D83" s="147">
        <v>55529.2</v>
      </c>
      <c r="E83" s="148">
        <v>2917.8</v>
      </c>
      <c r="F83" s="5">
        <v>8.99</v>
      </c>
      <c r="G83" t="s">
        <v>19</v>
      </c>
      <c r="H83" s="145">
        <v>3.5894000000000002E-2</v>
      </c>
      <c r="I83" s="146">
        <v>3.5261000000000001E-2</v>
      </c>
      <c r="J83" s="149">
        <v>71491.600000000006</v>
      </c>
      <c r="K83" s="150">
        <v>2520.9</v>
      </c>
      <c r="L83" s="5">
        <v>11.16</v>
      </c>
    </row>
    <row r="84" spans="1:12">
      <c r="A84">
        <v>76</v>
      </c>
      <c r="B84" s="143">
        <v>7.0111000000000007E-2</v>
      </c>
      <c r="C84" s="144">
        <v>6.7736000000000005E-2</v>
      </c>
      <c r="D84" s="147">
        <v>52611.4</v>
      </c>
      <c r="E84" s="148">
        <v>3563.7</v>
      </c>
      <c r="F84" s="5">
        <v>8.4600000000000009</v>
      </c>
      <c r="G84" t="s">
        <v>19</v>
      </c>
      <c r="H84" s="145">
        <v>4.6966000000000001E-2</v>
      </c>
      <c r="I84" s="146">
        <v>4.5888999999999999E-2</v>
      </c>
      <c r="J84" s="149">
        <v>68970.7</v>
      </c>
      <c r="K84" s="150">
        <v>3165</v>
      </c>
      <c r="L84" s="5">
        <v>10.55</v>
      </c>
    </row>
    <row r="85" spans="1:12">
      <c r="A85">
        <v>77</v>
      </c>
      <c r="B85" s="143">
        <v>6.9247000000000003E-2</v>
      </c>
      <c r="C85" s="144">
        <v>6.6930000000000003E-2</v>
      </c>
      <c r="D85" s="147">
        <v>49047.7</v>
      </c>
      <c r="E85" s="148">
        <v>3282.7</v>
      </c>
      <c r="F85" s="5">
        <v>8.0399999999999991</v>
      </c>
      <c r="G85" t="s">
        <v>19</v>
      </c>
      <c r="H85" s="145">
        <v>4.7677999999999998E-2</v>
      </c>
      <c r="I85" s="146">
        <v>4.6567999999999998E-2</v>
      </c>
      <c r="J85" s="149">
        <v>65805.7</v>
      </c>
      <c r="K85" s="150">
        <v>3064.5</v>
      </c>
      <c r="L85" s="5">
        <v>10.039999999999999</v>
      </c>
    </row>
    <row r="86" spans="1:12">
      <c r="A86">
        <v>78</v>
      </c>
      <c r="B86" s="143">
        <v>7.8880000000000006E-2</v>
      </c>
      <c r="C86" s="144">
        <v>7.5886999999999996E-2</v>
      </c>
      <c r="D86" s="147">
        <v>45764.9</v>
      </c>
      <c r="E86" s="148">
        <v>3472.9</v>
      </c>
      <c r="F86" s="5">
        <v>7.58</v>
      </c>
      <c r="G86" t="s">
        <v>19</v>
      </c>
      <c r="H86" s="145">
        <v>5.1352000000000002E-2</v>
      </c>
      <c r="I86" s="146">
        <v>5.0067E-2</v>
      </c>
      <c r="J86" s="149">
        <v>62741.3</v>
      </c>
      <c r="K86" s="150">
        <v>3141.3</v>
      </c>
      <c r="L86" s="5">
        <v>9.5</v>
      </c>
    </row>
    <row r="87" spans="1:12">
      <c r="A87">
        <v>79</v>
      </c>
      <c r="B87" s="143">
        <v>8.1441E-2</v>
      </c>
      <c r="C87" s="144">
        <v>7.8254000000000004E-2</v>
      </c>
      <c r="D87" s="147">
        <v>42292</v>
      </c>
      <c r="E87" s="148">
        <v>3309.5</v>
      </c>
      <c r="F87" s="5">
        <v>7.16</v>
      </c>
      <c r="G87" t="s">
        <v>19</v>
      </c>
      <c r="H87" s="145">
        <v>5.5022000000000001E-2</v>
      </c>
      <c r="I87" s="146">
        <v>5.3547999999999998E-2</v>
      </c>
      <c r="J87" s="149">
        <v>59600</v>
      </c>
      <c r="K87" s="150">
        <v>3191.5</v>
      </c>
      <c r="L87" s="5">
        <v>8.98</v>
      </c>
    </row>
    <row r="88" spans="1:12">
      <c r="A88">
        <v>80</v>
      </c>
      <c r="B88" s="143">
        <v>9.2225000000000001E-2</v>
      </c>
      <c r="C88" s="144">
        <v>8.8160000000000002E-2</v>
      </c>
      <c r="D88" s="147">
        <v>38982.5</v>
      </c>
      <c r="E88" s="148">
        <v>3436.7</v>
      </c>
      <c r="F88" s="5">
        <v>6.72</v>
      </c>
      <c r="G88" t="s">
        <v>19</v>
      </c>
      <c r="H88" s="145">
        <v>6.1880999999999999E-2</v>
      </c>
      <c r="I88" s="146">
        <v>6.0024000000000001E-2</v>
      </c>
      <c r="J88" s="149">
        <v>56408.5</v>
      </c>
      <c r="K88" s="150">
        <v>3385.9</v>
      </c>
      <c r="L88" s="5">
        <v>8.4600000000000009</v>
      </c>
    </row>
    <row r="89" spans="1:12">
      <c r="A89">
        <v>81</v>
      </c>
      <c r="B89" s="143">
        <v>0.104597</v>
      </c>
      <c r="C89" s="144">
        <v>9.9398E-2</v>
      </c>
      <c r="D89" s="147">
        <v>35545.800000000003</v>
      </c>
      <c r="E89" s="148">
        <v>3533.2</v>
      </c>
      <c r="F89" s="5">
        <v>6.33</v>
      </c>
      <c r="G89" t="s">
        <v>19</v>
      </c>
      <c r="H89" s="145">
        <v>6.4099000000000003E-2</v>
      </c>
      <c r="I89" s="146">
        <v>6.2108999999999998E-2</v>
      </c>
      <c r="J89" s="149">
        <v>53022.7</v>
      </c>
      <c r="K89" s="150">
        <v>3293.2</v>
      </c>
      <c r="L89" s="5">
        <v>7.97</v>
      </c>
    </row>
    <row r="90" spans="1:12">
      <c r="A90">
        <v>82</v>
      </c>
      <c r="B90" s="143">
        <v>0.114842</v>
      </c>
      <c r="C90" s="144">
        <v>0.10860599999999999</v>
      </c>
      <c r="D90" s="147">
        <v>32012.6</v>
      </c>
      <c r="E90" s="148">
        <v>3476.7</v>
      </c>
      <c r="F90" s="5">
        <v>5.97</v>
      </c>
      <c r="G90" t="s">
        <v>19</v>
      </c>
      <c r="H90" s="145">
        <v>7.2760000000000005E-2</v>
      </c>
      <c r="I90" s="146">
        <v>7.0206000000000005E-2</v>
      </c>
      <c r="J90" s="149">
        <v>49729.5</v>
      </c>
      <c r="K90" s="150">
        <v>3491.3</v>
      </c>
      <c r="L90" s="5">
        <v>7.46</v>
      </c>
    </row>
    <row r="91" spans="1:12">
      <c r="A91">
        <v>83</v>
      </c>
      <c r="B91" s="143">
        <v>0.137047</v>
      </c>
      <c r="C91" s="144">
        <v>0.12825900000000001</v>
      </c>
      <c r="D91" s="147">
        <v>28535.8</v>
      </c>
      <c r="E91" s="148">
        <v>3660</v>
      </c>
      <c r="F91" s="5">
        <v>5.63</v>
      </c>
      <c r="G91" t="s">
        <v>19</v>
      </c>
      <c r="H91" s="145">
        <v>8.2657999999999995E-2</v>
      </c>
      <c r="I91" s="146">
        <v>7.9378000000000004E-2</v>
      </c>
      <c r="J91" s="149">
        <v>46238.2</v>
      </c>
      <c r="K91" s="150">
        <v>3670.3</v>
      </c>
      <c r="L91" s="5">
        <v>6.99</v>
      </c>
    </row>
    <row r="92" spans="1:12">
      <c r="A92">
        <v>84</v>
      </c>
      <c r="B92" s="143">
        <v>0.13299900000000001</v>
      </c>
      <c r="C92" s="144">
        <v>0.124706</v>
      </c>
      <c r="D92" s="147">
        <v>24875.9</v>
      </c>
      <c r="E92" s="148">
        <v>3102.2</v>
      </c>
      <c r="F92" s="5">
        <v>5.39</v>
      </c>
      <c r="G92" t="s">
        <v>19</v>
      </c>
      <c r="H92" s="145">
        <v>8.8854000000000002E-2</v>
      </c>
      <c r="I92" s="146">
        <v>8.5074999999999998E-2</v>
      </c>
      <c r="J92" s="149">
        <v>42567.9</v>
      </c>
      <c r="K92" s="150">
        <v>3621.5</v>
      </c>
      <c r="L92" s="5">
        <v>6.55</v>
      </c>
    </row>
    <row r="93" spans="1:12">
      <c r="A93">
        <v>85</v>
      </c>
      <c r="B93" s="143">
        <v>0.15607799999999999</v>
      </c>
      <c r="C93" s="144">
        <v>0.14477999999999999</v>
      </c>
      <c r="D93" s="147">
        <v>21773.7</v>
      </c>
      <c r="E93" s="148">
        <v>3152.4</v>
      </c>
      <c r="F93" s="5">
        <v>5.09</v>
      </c>
      <c r="G93" t="s">
        <v>19</v>
      </c>
      <c r="H93" s="145">
        <v>0.10585799999999999</v>
      </c>
      <c r="I93" s="146">
        <v>0.100537</v>
      </c>
      <c r="J93" s="149">
        <v>38946.400000000001</v>
      </c>
      <c r="K93" s="150">
        <v>3915.6</v>
      </c>
      <c r="L93" s="5">
        <v>6.11</v>
      </c>
    </row>
    <row r="94" spans="1:12">
      <c r="A94">
        <v>86</v>
      </c>
      <c r="B94" s="143">
        <v>0.162465</v>
      </c>
      <c r="C94" s="144">
        <v>0.150259</v>
      </c>
      <c r="D94" s="147">
        <v>18621.3</v>
      </c>
      <c r="E94" s="148">
        <v>2798</v>
      </c>
      <c r="F94" s="5">
        <v>4.8600000000000003</v>
      </c>
      <c r="G94" t="s">
        <v>19</v>
      </c>
      <c r="H94" s="145">
        <v>0.126419</v>
      </c>
      <c r="I94" s="146">
        <v>0.11890299999999999</v>
      </c>
      <c r="J94" s="149">
        <v>35030.9</v>
      </c>
      <c r="K94" s="150">
        <v>4165.3</v>
      </c>
      <c r="L94" s="5">
        <v>5.73</v>
      </c>
    </row>
    <row r="95" spans="1:12">
      <c r="A95">
        <v>87</v>
      </c>
      <c r="B95" s="143">
        <v>0.18055599999999999</v>
      </c>
      <c r="C95" s="144">
        <v>0.165605</v>
      </c>
      <c r="D95" s="147">
        <v>15823.3</v>
      </c>
      <c r="E95" s="148">
        <v>2620.4</v>
      </c>
      <c r="F95" s="5">
        <v>4.63</v>
      </c>
      <c r="G95" t="s">
        <v>19</v>
      </c>
      <c r="H95" s="145">
        <v>0.12557699999999999</v>
      </c>
      <c r="I95" s="146">
        <v>0.118158</v>
      </c>
      <c r="J95" s="149">
        <v>30865.599999999999</v>
      </c>
      <c r="K95" s="150">
        <v>3647</v>
      </c>
      <c r="L95" s="5">
        <v>5.44</v>
      </c>
    </row>
    <row r="96" spans="1:12">
      <c r="A96">
        <v>88</v>
      </c>
      <c r="B96" s="143">
        <v>0.17083300000000001</v>
      </c>
      <c r="C96" s="144">
        <v>0.15739</v>
      </c>
      <c r="D96" s="147">
        <v>13202.9</v>
      </c>
      <c r="E96" s="148">
        <v>2078</v>
      </c>
      <c r="F96" s="5">
        <v>4.46</v>
      </c>
      <c r="G96" t="s">
        <v>19</v>
      </c>
      <c r="H96" s="145">
        <v>0.13977400000000001</v>
      </c>
      <c r="I96" s="146">
        <v>0.13064400000000001</v>
      </c>
      <c r="J96" s="149">
        <v>27218.6</v>
      </c>
      <c r="K96" s="150">
        <v>3555.9</v>
      </c>
      <c r="L96" s="5">
        <v>5.0999999999999996</v>
      </c>
    </row>
    <row r="97" spans="1:12">
      <c r="A97">
        <v>89</v>
      </c>
      <c r="B97" s="143">
        <v>0.18029700000000001</v>
      </c>
      <c r="C97" s="144">
        <v>0.16538800000000001</v>
      </c>
      <c r="D97" s="147">
        <v>11124.9</v>
      </c>
      <c r="E97" s="148">
        <v>1839.9</v>
      </c>
      <c r="F97" s="5">
        <v>4.1900000000000004</v>
      </c>
      <c r="G97" t="s">
        <v>19</v>
      </c>
      <c r="H97" s="145">
        <v>0.14902699999999999</v>
      </c>
      <c r="I97" s="146">
        <v>0.13869200000000001</v>
      </c>
      <c r="J97" s="149">
        <v>23662.7</v>
      </c>
      <c r="K97" s="150">
        <v>3281.8</v>
      </c>
      <c r="L97" s="5">
        <v>4.79</v>
      </c>
    </row>
    <row r="98" spans="1:12">
      <c r="A98">
        <v>90</v>
      </c>
      <c r="B98" s="143">
        <v>0.20535700000000001</v>
      </c>
      <c r="C98" s="144">
        <v>0.18623500000000001</v>
      </c>
      <c r="D98" s="147">
        <v>9285</v>
      </c>
      <c r="E98" s="148">
        <v>1729.2</v>
      </c>
      <c r="F98" s="5">
        <v>3.93</v>
      </c>
      <c r="G98" t="s">
        <v>19</v>
      </c>
      <c r="H98" s="145">
        <v>0.16112699999999999</v>
      </c>
      <c r="I98" s="146">
        <v>0.149114</v>
      </c>
      <c r="J98" s="149">
        <v>20380.8</v>
      </c>
      <c r="K98" s="150">
        <v>3039.1</v>
      </c>
      <c r="L98" s="5">
        <v>4.49</v>
      </c>
    </row>
    <row r="99" spans="1:12">
      <c r="A99">
        <v>91</v>
      </c>
      <c r="B99" s="143">
        <v>0.21835399999999999</v>
      </c>
      <c r="C99" s="144">
        <v>0.19686200000000001</v>
      </c>
      <c r="D99" s="147">
        <v>7555.8</v>
      </c>
      <c r="E99" s="148">
        <v>1487.4</v>
      </c>
      <c r="F99" s="5">
        <v>3.71</v>
      </c>
      <c r="G99" t="s">
        <v>19</v>
      </c>
      <c r="H99" s="145">
        <v>0.19210099999999999</v>
      </c>
      <c r="I99" s="146">
        <v>0.17526600000000001</v>
      </c>
      <c r="J99" s="149">
        <v>17341.8</v>
      </c>
      <c r="K99" s="150">
        <v>3039.4</v>
      </c>
      <c r="L99" s="5">
        <v>4.18</v>
      </c>
    </row>
    <row r="100" spans="1:12">
      <c r="A100">
        <v>92</v>
      </c>
      <c r="B100" s="143">
        <v>0.23766799999999999</v>
      </c>
      <c r="C100" s="144">
        <v>0.212425</v>
      </c>
      <c r="D100" s="147">
        <v>6068.3</v>
      </c>
      <c r="E100" s="148">
        <v>1289.0999999999999</v>
      </c>
      <c r="F100" s="5">
        <v>3.5</v>
      </c>
      <c r="G100" t="s">
        <v>19</v>
      </c>
      <c r="H100" s="145">
        <v>0.205011</v>
      </c>
      <c r="I100" s="146">
        <v>0.18595</v>
      </c>
      <c r="J100" s="149">
        <v>14302.3</v>
      </c>
      <c r="K100" s="150">
        <v>2659.5</v>
      </c>
      <c r="L100" s="5">
        <v>3.97</v>
      </c>
    </row>
    <row r="101" spans="1:12">
      <c r="A101">
        <v>93</v>
      </c>
      <c r="B101" s="143">
        <v>0.235294</v>
      </c>
      <c r="C101" s="144">
        <v>0.21052599999999999</v>
      </c>
      <c r="D101" s="147">
        <v>4779.3</v>
      </c>
      <c r="E101" s="148">
        <v>1006.2</v>
      </c>
      <c r="F101" s="5">
        <v>3.31</v>
      </c>
      <c r="G101" t="s">
        <v>19</v>
      </c>
      <c r="H101" s="145">
        <v>0.18712599999999999</v>
      </c>
      <c r="I101" s="146">
        <v>0.17111599999999999</v>
      </c>
      <c r="J101" s="149">
        <v>11642.8</v>
      </c>
      <c r="K101" s="150">
        <v>1992.3</v>
      </c>
      <c r="L101" s="5">
        <v>3.76</v>
      </c>
    </row>
    <row r="102" spans="1:12">
      <c r="A102">
        <v>94</v>
      </c>
      <c r="B102" s="143">
        <v>0.21</v>
      </c>
      <c r="C102" s="144">
        <v>0.19004499999999999</v>
      </c>
      <c r="D102" s="147">
        <v>3773.1</v>
      </c>
      <c r="E102" s="148">
        <v>717.1</v>
      </c>
      <c r="F102" s="5">
        <v>3.05</v>
      </c>
      <c r="G102" t="s">
        <v>19</v>
      </c>
      <c r="H102" s="145">
        <v>0.25261</v>
      </c>
      <c r="I102" s="146">
        <v>0.22428200000000001</v>
      </c>
      <c r="J102" s="149">
        <v>9650.5</v>
      </c>
      <c r="K102" s="150">
        <v>2164.4</v>
      </c>
      <c r="L102" s="5">
        <v>3.43</v>
      </c>
    </row>
    <row r="103" spans="1:12">
      <c r="A103">
        <v>95</v>
      </c>
      <c r="B103" s="143">
        <v>0.38461499999999998</v>
      </c>
      <c r="C103" s="144">
        <v>0.32258100000000001</v>
      </c>
      <c r="D103" s="147">
        <v>3056</v>
      </c>
      <c r="E103" s="148">
        <v>985.8</v>
      </c>
      <c r="F103" s="5">
        <v>2.65</v>
      </c>
      <c r="G103" t="s">
        <v>19</v>
      </c>
      <c r="H103" s="145">
        <v>0.23867099999999999</v>
      </c>
      <c r="I103" s="146">
        <v>0.213225</v>
      </c>
      <c r="J103" s="149">
        <v>7486.1</v>
      </c>
      <c r="K103" s="150">
        <v>1596.2</v>
      </c>
      <c r="L103" s="5">
        <v>3.28</v>
      </c>
    </row>
    <row r="104" spans="1:12">
      <c r="A104">
        <v>96</v>
      </c>
      <c r="B104" s="143">
        <v>0.30232599999999998</v>
      </c>
      <c r="C104" s="144">
        <v>0.26262600000000003</v>
      </c>
      <c r="D104" s="147">
        <v>2070.1999999999998</v>
      </c>
      <c r="E104" s="148">
        <v>543.70000000000005</v>
      </c>
      <c r="F104" s="5">
        <v>2.68</v>
      </c>
      <c r="G104" t="s">
        <v>19</v>
      </c>
      <c r="H104" s="145">
        <v>0.29583300000000001</v>
      </c>
      <c r="I104" s="146">
        <v>0.25771300000000003</v>
      </c>
      <c r="J104" s="149">
        <v>5889.9</v>
      </c>
      <c r="K104" s="150">
        <v>1517.9</v>
      </c>
      <c r="L104" s="5">
        <v>3.03</v>
      </c>
    </row>
    <row r="105" spans="1:12">
      <c r="A105">
        <v>97</v>
      </c>
      <c r="B105" s="143">
        <v>0.36363600000000001</v>
      </c>
      <c r="C105" s="144">
        <v>0.30769200000000002</v>
      </c>
      <c r="D105" s="147">
        <v>1526.5</v>
      </c>
      <c r="E105" s="148">
        <v>469.7</v>
      </c>
      <c r="F105" s="5">
        <v>2.46</v>
      </c>
      <c r="G105" t="s">
        <v>19</v>
      </c>
      <c r="H105" s="145">
        <v>0.29444399999999998</v>
      </c>
      <c r="I105" s="146">
        <v>0.25665900000000003</v>
      </c>
      <c r="J105" s="149">
        <v>4372</v>
      </c>
      <c r="K105" s="150">
        <v>1122.0999999999999</v>
      </c>
      <c r="L105" s="5">
        <v>2.91</v>
      </c>
    </row>
    <row r="106" spans="1:12">
      <c r="A106">
        <v>98</v>
      </c>
      <c r="B106" s="143">
        <v>0.45454499999999998</v>
      </c>
      <c r="C106" s="144">
        <v>0.37036999999999998</v>
      </c>
      <c r="D106" s="147">
        <v>1056.8</v>
      </c>
      <c r="E106" s="148">
        <v>391.4</v>
      </c>
      <c r="F106" s="5">
        <v>2.33</v>
      </c>
      <c r="G106" t="s">
        <v>19</v>
      </c>
      <c r="H106" s="145">
        <v>0.33606599999999998</v>
      </c>
      <c r="I106" s="146">
        <v>0.287719</v>
      </c>
      <c r="J106" s="149">
        <v>3249.9</v>
      </c>
      <c r="K106" s="150">
        <v>935.1</v>
      </c>
      <c r="L106" s="5">
        <v>2.74</v>
      </c>
    </row>
    <row r="107" spans="1:12">
      <c r="A107">
        <v>99</v>
      </c>
      <c r="B107" s="143">
        <v>0.38461499999999998</v>
      </c>
      <c r="C107" s="144">
        <v>0.32258100000000001</v>
      </c>
      <c r="D107" s="147">
        <v>665.4</v>
      </c>
      <c r="E107" s="148">
        <v>214.6</v>
      </c>
      <c r="F107" s="5">
        <v>2.4</v>
      </c>
      <c r="G107" t="s">
        <v>19</v>
      </c>
      <c r="H107" s="145">
        <v>0.33750000000000002</v>
      </c>
      <c r="I107" s="146">
        <v>0.28877000000000003</v>
      </c>
      <c r="J107" s="149">
        <v>2314.8000000000002</v>
      </c>
      <c r="K107" s="150">
        <v>668.5</v>
      </c>
      <c r="L107" s="5">
        <v>2.65</v>
      </c>
    </row>
    <row r="108" spans="1:12">
      <c r="A108">
        <v>100</v>
      </c>
      <c r="B108" s="143">
        <v>0.33333299999999999</v>
      </c>
      <c r="C108" s="144">
        <v>0.28571400000000002</v>
      </c>
      <c r="D108" s="147">
        <v>450.8</v>
      </c>
      <c r="E108" s="148">
        <v>128.80000000000001</v>
      </c>
      <c r="F108" s="5">
        <v>2.31</v>
      </c>
      <c r="G108" t="s">
        <v>19</v>
      </c>
      <c r="H108" s="145">
        <v>0.46296300000000001</v>
      </c>
      <c r="I108" s="146">
        <v>0.37594</v>
      </c>
      <c r="J108" s="149">
        <v>1646.4</v>
      </c>
      <c r="K108" s="150">
        <v>618.9</v>
      </c>
      <c r="L108" s="5">
        <v>2.52</v>
      </c>
    </row>
  </sheetData>
  <mergeCells count="3">
    <mergeCell ref="K1:L1"/>
    <mergeCell ref="B6:F6"/>
    <mergeCell ref="H6:L6"/>
  </mergeCells>
  <pageMargins left="0.7" right="0.7" top="0.75" bottom="0.75" header="0.3" footer="0.3"/>
  <pageSetup paperSize="9"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L108"/>
  <sheetViews>
    <sheetView workbookViewId="0"/>
  </sheetViews>
  <sheetFormatPr defaultRowHeight="12.5"/>
  <sheetData>
    <row r="1" spans="1:12" ht="13">
      <c r="A1" s="3" t="s">
        <v>7</v>
      </c>
      <c r="B1" s="3"/>
      <c r="C1" s="3"/>
      <c r="D1" s="3"/>
      <c r="E1" s="3"/>
      <c r="F1" s="3"/>
      <c r="G1" s="3"/>
      <c r="H1" s="3"/>
      <c r="I1" s="3"/>
      <c r="J1" s="3"/>
      <c r="K1" s="355" t="str">
        <f>HYPERLINK("#'Contents'!A1", "Back to contents")</f>
        <v>Back to contents</v>
      </c>
      <c r="L1" s="35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36</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56" t="s">
        <v>12</v>
      </c>
      <c r="C6" s="356"/>
      <c r="D6" s="356"/>
      <c r="E6" s="356"/>
      <c r="F6" s="356"/>
      <c r="H6" s="356" t="s">
        <v>13</v>
      </c>
      <c r="I6" s="356"/>
      <c r="J6" s="356"/>
      <c r="K6" s="356"/>
      <c r="L6" s="35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135">
        <v>6.8209999999999998E-3</v>
      </c>
      <c r="C8" s="136">
        <v>6.7980000000000002E-3</v>
      </c>
      <c r="D8" s="139">
        <v>100000</v>
      </c>
      <c r="E8" s="140">
        <v>679.8</v>
      </c>
      <c r="F8" s="5">
        <v>73.92</v>
      </c>
      <c r="G8" t="s">
        <v>19</v>
      </c>
      <c r="H8" s="137">
        <v>4.8260000000000004E-3</v>
      </c>
      <c r="I8" s="138">
        <v>4.8139999999999997E-3</v>
      </c>
      <c r="J8" s="141">
        <v>100000</v>
      </c>
      <c r="K8" s="142">
        <v>481.4</v>
      </c>
      <c r="L8" s="5">
        <v>79.239999999999995</v>
      </c>
    </row>
    <row r="9" spans="1:12">
      <c r="A9">
        <v>1</v>
      </c>
      <c r="B9" s="135">
        <v>1.6200000000000001E-4</v>
      </c>
      <c r="C9" s="136">
        <v>1.6200000000000001E-4</v>
      </c>
      <c r="D9" s="139">
        <v>99320.2</v>
      </c>
      <c r="E9" s="140">
        <v>16.100000000000001</v>
      </c>
      <c r="F9" s="5">
        <v>73.42</v>
      </c>
      <c r="G9" t="s">
        <v>19</v>
      </c>
      <c r="H9" s="137">
        <v>2.5700000000000001E-4</v>
      </c>
      <c r="I9" s="138">
        <v>2.5700000000000001E-4</v>
      </c>
      <c r="J9" s="141">
        <v>99518.6</v>
      </c>
      <c r="K9" s="142">
        <v>25.5</v>
      </c>
      <c r="L9" s="5">
        <v>78.62</v>
      </c>
    </row>
    <row r="10" spans="1:12">
      <c r="A10">
        <v>2</v>
      </c>
      <c r="B10" s="135">
        <v>1.6100000000000001E-4</v>
      </c>
      <c r="C10" s="136">
        <v>1.6100000000000001E-4</v>
      </c>
      <c r="D10" s="139">
        <v>99304.1</v>
      </c>
      <c r="E10" s="140">
        <v>16</v>
      </c>
      <c r="F10" s="5">
        <v>72.44</v>
      </c>
      <c r="G10" t="s">
        <v>19</v>
      </c>
      <c r="H10" s="137">
        <v>2.4699999999999999E-4</v>
      </c>
      <c r="I10" s="138">
        <v>2.4699999999999999E-4</v>
      </c>
      <c r="J10" s="141">
        <v>99493</v>
      </c>
      <c r="K10" s="142">
        <v>24.6</v>
      </c>
      <c r="L10" s="5">
        <v>77.64</v>
      </c>
    </row>
    <row r="11" spans="1:12">
      <c r="A11">
        <v>3</v>
      </c>
      <c r="B11" s="135">
        <v>0</v>
      </c>
      <c r="C11" s="136">
        <v>0</v>
      </c>
      <c r="D11" s="139">
        <v>99288.1</v>
      </c>
      <c r="E11" s="140">
        <v>0</v>
      </c>
      <c r="F11" s="5">
        <v>71.45</v>
      </c>
      <c r="G11" t="s">
        <v>19</v>
      </c>
      <c r="H11" s="137">
        <v>1.65E-4</v>
      </c>
      <c r="I11" s="138">
        <v>1.65E-4</v>
      </c>
      <c r="J11" s="141">
        <v>99468.4</v>
      </c>
      <c r="K11" s="142">
        <v>16.399999999999999</v>
      </c>
      <c r="L11" s="5">
        <v>76.66</v>
      </c>
    </row>
    <row r="12" spans="1:12">
      <c r="A12">
        <v>4</v>
      </c>
      <c r="B12" s="135">
        <v>2.2599999999999999E-4</v>
      </c>
      <c r="C12" s="136">
        <v>2.2599999999999999E-4</v>
      </c>
      <c r="D12" s="139">
        <v>99288.1</v>
      </c>
      <c r="E12" s="140">
        <v>22.5</v>
      </c>
      <c r="F12" s="5">
        <v>70.45</v>
      </c>
      <c r="G12" t="s">
        <v>19</v>
      </c>
      <c r="H12" s="137">
        <v>2.3800000000000001E-4</v>
      </c>
      <c r="I12" s="138">
        <v>2.3800000000000001E-4</v>
      </c>
      <c r="J12" s="141">
        <v>99452</v>
      </c>
      <c r="K12" s="142">
        <v>23.7</v>
      </c>
      <c r="L12" s="5">
        <v>75.67</v>
      </c>
    </row>
    <row r="13" spans="1:12">
      <c r="A13">
        <v>5</v>
      </c>
      <c r="B13" s="135">
        <v>2.99E-4</v>
      </c>
      <c r="C13" s="136">
        <v>2.99E-4</v>
      </c>
      <c r="D13" s="139">
        <v>99265.600000000006</v>
      </c>
      <c r="E13" s="140">
        <v>29.6</v>
      </c>
      <c r="F13" s="5">
        <v>69.459999999999994</v>
      </c>
      <c r="G13" t="s">
        <v>19</v>
      </c>
      <c r="H13" s="137">
        <v>7.7999999999999999E-5</v>
      </c>
      <c r="I13" s="138">
        <v>7.7999999999999999E-5</v>
      </c>
      <c r="J13" s="141">
        <v>99428.4</v>
      </c>
      <c r="K13" s="142">
        <v>7.8</v>
      </c>
      <c r="L13" s="5">
        <v>74.69</v>
      </c>
    </row>
    <row r="14" spans="1:12">
      <c r="A14">
        <v>6</v>
      </c>
      <c r="B14" s="135">
        <v>7.4999999999999993E-5</v>
      </c>
      <c r="C14" s="136">
        <v>7.4999999999999993E-5</v>
      </c>
      <c r="D14" s="139">
        <v>99236</v>
      </c>
      <c r="E14" s="140">
        <v>7.4</v>
      </c>
      <c r="F14" s="5">
        <v>68.48</v>
      </c>
      <c r="G14" t="s">
        <v>19</v>
      </c>
      <c r="H14" s="137">
        <v>2.3699999999999999E-4</v>
      </c>
      <c r="I14" s="138">
        <v>2.3699999999999999E-4</v>
      </c>
      <c r="J14" s="141">
        <v>99420.6</v>
      </c>
      <c r="K14" s="142">
        <v>23.5</v>
      </c>
      <c r="L14" s="5">
        <v>73.7</v>
      </c>
    </row>
    <row r="15" spans="1:12">
      <c r="A15">
        <v>7</v>
      </c>
      <c r="B15" s="135">
        <v>7.3999999999999996E-5</v>
      </c>
      <c r="C15" s="136">
        <v>7.3999999999999996E-5</v>
      </c>
      <c r="D15" s="139">
        <v>99228.6</v>
      </c>
      <c r="E15" s="140">
        <v>7.3</v>
      </c>
      <c r="F15" s="5">
        <v>67.489999999999995</v>
      </c>
      <c r="G15" t="s">
        <v>19</v>
      </c>
      <c r="H15" s="137">
        <v>7.7999999999999999E-5</v>
      </c>
      <c r="I15" s="138">
        <v>7.7999999999999999E-5</v>
      </c>
      <c r="J15" s="141">
        <v>99397.1</v>
      </c>
      <c r="K15" s="142">
        <v>7.7</v>
      </c>
      <c r="L15" s="5">
        <v>72.709999999999994</v>
      </c>
    </row>
    <row r="16" spans="1:12">
      <c r="A16">
        <v>8</v>
      </c>
      <c r="B16" s="135">
        <v>7.2999999999999999E-5</v>
      </c>
      <c r="C16" s="136">
        <v>7.2999999999999999E-5</v>
      </c>
      <c r="D16" s="139">
        <v>99221.3</v>
      </c>
      <c r="E16" s="140">
        <v>7.2</v>
      </c>
      <c r="F16" s="5">
        <v>66.489999999999995</v>
      </c>
      <c r="G16" t="s">
        <v>19</v>
      </c>
      <c r="H16" s="137">
        <v>7.6000000000000004E-5</v>
      </c>
      <c r="I16" s="138">
        <v>7.6000000000000004E-5</v>
      </c>
      <c r="J16" s="141">
        <v>99389.4</v>
      </c>
      <c r="K16" s="142">
        <v>7.6</v>
      </c>
      <c r="L16" s="5">
        <v>71.72</v>
      </c>
    </row>
    <row r="17" spans="1:12">
      <c r="A17">
        <v>9</v>
      </c>
      <c r="B17" s="135">
        <v>7.2000000000000002E-5</v>
      </c>
      <c r="C17" s="136">
        <v>7.2000000000000002E-5</v>
      </c>
      <c r="D17" s="139">
        <v>99214.1</v>
      </c>
      <c r="E17" s="140">
        <v>7.1</v>
      </c>
      <c r="F17" s="5">
        <v>65.5</v>
      </c>
      <c r="G17" t="s">
        <v>19</v>
      </c>
      <c r="H17" s="137">
        <v>1.5100000000000001E-4</v>
      </c>
      <c r="I17" s="138">
        <v>1.5100000000000001E-4</v>
      </c>
      <c r="J17" s="141">
        <v>99381.8</v>
      </c>
      <c r="K17" s="142">
        <v>15</v>
      </c>
      <c r="L17" s="5">
        <v>70.73</v>
      </c>
    </row>
    <row r="18" spans="1:12">
      <c r="A18">
        <v>10</v>
      </c>
      <c r="B18" s="135">
        <v>7.2000000000000002E-5</v>
      </c>
      <c r="C18" s="136">
        <v>7.2000000000000002E-5</v>
      </c>
      <c r="D18" s="139">
        <v>99207</v>
      </c>
      <c r="E18" s="140">
        <v>7.2</v>
      </c>
      <c r="F18" s="5">
        <v>64.5</v>
      </c>
      <c r="G18" t="s">
        <v>19</v>
      </c>
      <c r="H18" s="137">
        <v>0</v>
      </c>
      <c r="I18" s="138">
        <v>0</v>
      </c>
      <c r="J18" s="141">
        <v>99366.8</v>
      </c>
      <c r="K18" s="142">
        <v>0</v>
      </c>
      <c r="L18" s="5">
        <v>69.739999999999995</v>
      </c>
    </row>
    <row r="19" spans="1:12">
      <c r="A19">
        <v>11</v>
      </c>
      <c r="B19" s="135">
        <v>2.9E-4</v>
      </c>
      <c r="C19" s="136">
        <v>2.9E-4</v>
      </c>
      <c r="D19" s="139">
        <v>99199.8</v>
      </c>
      <c r="E19" s="140">
        <v>28.8</v>
      </c>
      <c r="F19" s="5">
        <v>63.51</v>
      </c>
      <c r="G19" t="s">
        <v>19</v>
      </c>
      <c r="H19" s="137">
        <v>1.54E-4</v>
      </c>
      <c r="I19" s="138">
        <v>1.54E-4</v>
      </c>
      <c r="J19" s="141">
        <v>99366.8</v>
      </c>
      <c r="K19" s="142">
        <v>15.3</v>
      </c>
      <c r="L19" s="5">
        <v>68.739999999999995</v>
      </c>
    </row>
    <row r="20" spans="1:12">
      <c r="A20">
        <v>12</v>
      </c>
      <c r="B20" s="135">
        <v>3.7100000000000002E-4</v>
      </c>
      <c r="C20" s="136">
        <v>3.7100000000000002E-4</v>
      </c>
      <c r="D20" s="139">
        <v>99171</v>
      </c>
      <c r="E20" s="140">
        <v>36.799999999999997</v>
      </c>
      <c r="F20" s="5">
        <v>62.53</v>
      </c>
      <c r="G20" t="s">
        <v>19</v>
      </c>
      <c r="H20" s="137">
        <v>7.7000000000000001E-5</v>
      </c>
      <c r="I20" s="138">
        <v>7.7000000000000001E-5</v>
      </c>
      <c r="J20" s="141">
        <v>99351.5</v>
      </c>
      <c r="K20" s="142">
        <v>7.6</v>
      </c>
      <c r="L20" s="5">
        <v>67.75</v>
      </c>
    </row>
    <row r="21" spans="1:12">
      <c r="A21">
        <v>13</v>
      </c>
      <c r="B21" s="135">
        <v>1.4799999999999999E-4</v>
      </c>
      <c r="C21" s="136">
        <v>1.4799999999999999E-4</v>
      </c>
      <c r="D21" s="139">
        <v>99134.2</v>
      </c>
      <c r="E21" s="140">
        <v>14.7</v>
      </c>
      <c r="F21" s="5">
        <v>61.55</v>
      </c>
      <c r="G21" t="s">
        <v>19</v>
      </c>
      <c r="H21" s="137">
        <v>7.7000000000000001E-5</v>
      </c>
      <c r="I21" s="138">
        <v>7.7000000000000001E-5</v>
      </c>
      <c r="J21" s="141">
        <v>99343.9</v>
      </c>
      <c r="K21" s="142">
        <v>7.7</v>
      </c>
      <c r="L21" s="5">
        <v>66.75</v>
      </c>
    </row>
    <row r="22" spans="1:12">
      <c r="A22">
        <v>14</v>
      </c>
      <c r="B22" s="135">
        <v>2.2900000000000001E-4</v>
      </c>
      <c r="C22" s="136">
        <v>2.2900000000000001E-4</v>
      </c>
      <c r="D22" s="139">
        <v>99119.5</v>
      </c>
      <c r="E22" s="140">
        <v>22.7</v>
      </c>
      <c r="F22" s="5">
        <v>60.56</v>
      </c>
      <c r="G22" t="s">
        <v>19</v>
      </c>
      <c r="H22" s="137">
        <v>2.31E-4</v>
      </c>
      <c r="I22" s="138">
        <v>2.31E-4</v>
      </c>
      <c r="J22" s="141">
        <v>99336.2</v>
      </c>
      <c r="K22" s="142">
        <v>23</v>
      </c>
      <c r="L22" s="5">
        <v>65.760000000000005</v>
      </c>
    </row>
    <row r="23" spans="1:12">
      <c r="A23">
        <v>15</v>
      </c>
      <c r="B23" s="135">
        <v>6.6799999999999997E-4</v>
      </c>
      <c r="C23" s="136">
        <v>6.6799999999999997E-4</v>
      </c>
      <c r="D23" s="139">
        <v>99096.8</v>
      </c>
      <c r="E23" s="140">
        <v>66.2</v>
      </c>
      <c r="F23" s="5">
        <v>59.57</v>
      </c>
      <c r="G23" t="s">
        <v>19</v>
      </c>
      <c r="H23" s="137">
        <v>1.5200000000000001E-4</v>
      </c>
      <c r="I23" s="138">
        <v>1.5200000000000001E-4</v>
      </c>
      <c r="J23" s="141">
        <v>99313.2</v>
      </c>
      <c r="K23" s="142">
        <v>15.1</v>
      </c>
      <c r="L23" s="5">
        <v>64.77</v>
      </c>
    </row>
    <row r="24" spans="1:12">
      <c r="A24">
        <v>16</v>
      </c>
      <c r="B24" s="135">
        <v>2.9599999999999998E-4</v>
      </c>
      <c r="C24" s="136">
        <v>2.9599999999999998E-4</v>
      </c>
      <c r="D24" s="139">
        <v>99030.6</v>
      </c>
      <c r="E24" s="140">
        <v>29.3</v>
      </c>
      <c r="F24" s="5">
        <v>58.61</v>
      </c>
      <c r="G24" t="s">
        <v>19</v>
      </c>
      <c r="H24" s="137">
        <v>3.0600000000000001E-4</v>
      </c>
      <c r="I24" s="138">
        <v>3.0600000000000001E-4</v>
      </c>
      <c r="J24" s="141">
        <v>99298.1</v>
      </c>
      <c r="K24" s="142">
        <v>30.4</v>
      </c>
      <c r="L24" s="5">
        <v>63.78</v>
      </c>
    </row>
    <row r="25" spans="1:12">
      <c r="A25">
        <v>17</v>
      </c>
      <c r="B25" s="135">
        <v>5.5099999999999995E-4</v>
      </c>
      <c r="C25" s="136">
        <v>5.5099999999999995E-4</v>
      </c>
      <c r="D25" s="139">
        <v>99001.4</v>
      </c>
      <c r="E25" s="140">
        <v>54.5</v>
      </c>
      <c r="F25" s="5">
        <v>57.63</v>
      </c>
      <c r="G25" t="s">
        <v>19</v>
      </c>
      <c r="H25" s="137">
        <v>4.7399999999999997E-4</v>
      </c>
      <c r="I25" s="138">
        <v>4.7399999999999997E-4</v>
      </c>
      <c r="J25" s="141">
        <v>99267.7</v>
      </c>
      <c r="K25" s="142">
        <v>47</v>
      </c>
      <c r="L25" s="5">
        <v>62.8</v>
      </c>
    </row>
    <row r="26" spans="1:12">
      <c r="A26">
        <v>18</v>
      </c>
      <c r="B26" s="135">
        <v>9.4600000000000001E-4</v>
      </c>
      <c r="C26" s="136">
        <v>9.4499999999999998E-4</v>
      </c>
      <c r="D26" s="139">
        <v>98946.8</v>
      </c>
      <c r="E26" s="140">
        <v>93.6</v>
      </c>
      <c r="F26" s="5">
        <v>56.66</v>
      </c>
      <c r="G26" t="s">
        <v>19</v>
      </c>
      <c r="H26" s="137">
        <v>1.7100000000000001E-4</v>
      </c>
      <c r="I26" s="138">
        <v>1.7100000000000001E-4</v>
      </c>
      <c r="J26" s="141">
        <v>99220.7</v>
      </c>
      <c r="K26" s="142">
        <v>17</v>
      </c>
      <c r="L26" s="5">
        <v>61.83</v>
      </c>
    </row>
    <row r="27" spans="1:12">
      <c r="A27">
        <v>19</v>
      </c>
      <c r="B27" s="135">
        <v>8.0900000000000004E-4</v>
      </c>
      <c r="C27" s="136">
        <v>8.0800000000000002E-4</v>
      </c>
      <c r="D27" s="139">
        <v>98853.3</v>
      </c>
      <c r="E27" s="140">
        <v>79.900000000000006</v>
      </c>
      <c r="F27" s="5">
        <v>55.71</v>
      </c>
      <c r="G27" t="s">
        <v>19</v>
      </c>
      <c r="H27" s="137">
        <v>0</v>
      </c>
      <c r="I27" s="138">
        <v>0</v>
      </c>
      <c r="J27" s="141">
        <v>99203.7</v>
      </c>
      <c r="K27" s="142">
        <v>0</v>
      </c>
      <c r="L27" s="5">
        <v>60.84</v>
      </c>
    </row>
    <row r="28" spans="1:12">
      <c r="A28">
        <v>20</v>
      </c>
      <c r="B28" s="135">
        <v>8.4599999999999996E-4</v>
      </c>
      <c r="C28" s="136">
        <v>8.4599999999999996E-4</v>
      </c>
      <c r="D28" s="139">
        <v>98773.3</v>
      </c>
      <c r="E28" s="140">
        <v>83.6</v>
      </c>
      <c r="F28" s="5">
        <v>54.76</v>
      </c>
      <c r="G28" t="s">
        <v>19</v>
      </c>
      <c r="H28" s="137">
        <v>3.5199999999999999E-4</v>
      </c>
      <c r="I28" s="138">
        <v>3.5199999999999999E-4</v>
      </c>
      <c r="J28" s="141">
        <v>99203.7</v>
      </c>
      <c r="K28" s="142">
        <v>34.9</v>
      </c>
      <c r="L28" s="5">
        <v>59.84</v>
      </c>
    </row>
    <row r="29" spans="1:12">
      <c r="A29">
        <v>21</v>
      </c>
      <c r="B29" s="135">
        <v>1.108E-3</v>
      </c>
      <c r="C29" s="136">
        <v>1.1069999999999999E-3</v>
      </c>
      <c r="D29" s="139">
        <v>98689.8</v>
      </c>
      <c r="E29" s="140">
        <v>109.2</v>
      </c>
      <c r="F29" s="5">
        <v>53.8</v>
      </c>
      <c r="G29" t="s">
        <v>19</v>
      </c>
      <c r="H29" s="137">
        <v>8.7999999999999998E-5</v>
      </c>
      <c r="I29" s="138">
        <v>8.7999999999999998E-5</v>
      </c>
      <c r="J29" s="141">
        <v>99168.8</v>
      </c>
      <c r="K29" s="142">
        <v>8.6999999999999993</v>
      </c>
      <c r="L29" s="5">
        <v>58.86</v>
      </c>
    </row>
    <row r="30" spans="1:12">
      <c r="A30">
        <v>22</v>
      </c>
      <c r="B30" s="135">
        <v>1.3780000000000001E-3</v>
      </c>
      <c r="C30" s="136">
        <v>1.377E-3</v>
      </c>
      <c r="D30" s="139">
        <v>98580.6</v>
      </c>
      <c r="E30" s="140">
        <v>135.69999999999999</v>
      </c>
      <c r="F30" s="5">
        <v>52.86</v>
      </c>
      <c r="G30" t="s">
        <v>19</v>
      </c>
      <c r="H30" s="137">
        <v>1.7000000000000001E-4</v>
      </c>
      <c r="I30" s="138">
        <v>1.7000000000000001E-4</v>
      </c>
      <c r="J30" s="141">
        <v>99160</v>
      </c>
      <c r="K30" s="142">
        <v>16.899999999999999</v>
      </c>
      <c r="L30" s="5">
        <v>57.87</v>
      </c>
    </row>
    <row r="31" spans="1:12">
      <c r="A31">
        <v>23</v>
      </c>
      <c r="B31" s="135">
        <v>1.181E-3</v>
      </c>
      <c r="C31" s="136">
        <v>1.181E-3</v>
      </c>
      <c r="D31" s="139">
        <v>98444.9</v>
      </c>
      <c r="E31" s="140">
        <v>116.2</v>
      </c>
      <c r="F31" s="5">
        <v>51.93</v>
      </c>
      <c r="G31" t="s">
        <v>19</v>
      </c>
      <c r="H31" s="137">
        <v>4.9600000000000002E-4</v>
      </c>
      <c r="I31" s="138">
        <v>4.9600000000000002E-4</v>
      </c>
      <c r="J31" s="141">
        <v>99143.2</v>
      </c>
      <c r="K31" s="142">
        <v>49.1</v>
      </c>
      <c r="L31" s="5">
        <v>56.88</v>
      </c>
    </row>
    <row r="32" spans="1:12">
      <c r="A32">
        <v>24</v>
      </c>
      <c r="B32" s="135">
        <v>1.3489999999999999E-3</v>
      </c>
      <c r="C32" s="136">
        <v>1.348E-3</v>
      </c>
      <c r="D32" s="139">
        <v>98328.6</v>
      </c>
      <c r="E32" s="140">
        <v>132.6</v>
      </c>
      <c r="F32" s="5">
        <v>51</v>
      </c>
      <c r="G32" t="s">
        <v>19</v>
      </c>
      <c r="H32" s="137">
        <v>1.65E-4</v>
      </c>
      <c r="I32" s="138">
        <v>1.65E-4</v>
      </c>
      <c r="J32" s="141">
        <v>99094</v>
      </c>
      <c r="K32" s="142">
        <v>16.3</v>
      </c>
      <c r="L32" s="5">
        <v>55.9</v>
      </c>
    </row>
    <row r="33" spans="1:12">
      <c r="A33">
        <v>25</v>
      </c>
      <c r="B33" s="135">
        <v>9.990000000000001E-4</v>
      </c>
      <c r="C33" s="136">
        <v>9.990000000000001E-4</v>
      </c>
      <c r="D33" s="139">
        <v>98196</v>
      </c>
      <c r="E33" s="140">
        <v>98.1</v>
      </c>
      <c r="F33" s="5">
        <v>50.06</v>
      </c>
      <c r="G33" t="s">
        <v>19</v>
      </c>
      <c r="H33" s="137">
        <v>3.1799999999999998E-4</v>
      </c>
      <c r="I33" s="138">
        <v>3.1799999999999998E-4</v>
      </c>
      <c r="J33" s="141">
        <v>99077.7</v>
      </c>
      <c r="K33" s="142">
        <v>31.5</v>
      </c>
      <c r="L33" s="5">
        <v>54.91</v>
      </c>
    </row>
    <row r="34" spans="1:12">
      <c r="A34">
        <v>26</v>
      </c>
      <c r="B34" s="135">
        <v>7.7999999999999999E-4</v>
      </c>
      <c r="C34" s="136">
        <v>7.7999999999999999E-4</v>
      </c>
      <c r="D34" s="139">
        <v>98097.9</v>
      </c>
      <c r="E34" s="140">
        <v>76.5</v>
      </c>
      <c r="F34" s="5">
        <v>49.11</v>
      </c>
      <c r="G34" t="s">
        <v>19</v>
      </c>
      <c r="H34" s="137">
        <v>8.0000000000000007E-5</v>
      </c>
      <c r="I34" s="138">
        <v>8.0000000000000007E-5</v>
      </c>
      <c r="J34" s="141">
        <v>99046.2</v>
      </c>
      <c r="K34" s="142">
        <v>7.9</v>
      </c>
      <c r="L34" s="5">
        <v>53.93</v>
      </c>
    </row>
    <row r="35" spans="1:12">
      <c r="A35">
        <v>27</v>
      </c>
      <c r="B35" s="135">
        <v>5.4100000000000003E-4</v>
      </c>
      <c r="C35" s="136">
        <v>5.4100000000000003E-4</v>
      </c>
      <c r="D35" s="139">
        <v>98021.4</v>
      </c>
      <c r="E35" s="140">
        <v>53</v>
      </c>
      <c r="F35" s="5">
        <v>48.15</v>
      </c>
      <c r="G35" t="s">
        <v>19</v>
      </c>
      <c r="H35" s="137">
        <v>3.1100000000000002E-4</v>
      </c>
      <c r="I35" s="138">
        <v>3.1E-4</v>
      </c>
      <c r="J35" s="141">
        <v>99038.3</v>
      </c>
      <c r="K35" s="142">
        <v>30.7</v>
      </c>
      <c r="L35" s="5">
        <v>52.94</v>
      </c>
    </row>
    <row r="36" spans="1:12">
      <c r="A36">
        <v>28</v>
      </c>
      <c r="B36" s="135">
        <v>8.52E-4</v>
      </c>
      <c r="C36" s="136">
        <v>8.5099999999999998E-4</v>
      </c>
      <c r="D36" s="139">
        <v>97968.4</v>
      </c>
      <c r="E36" s="140">
        <v>83.4</v>
      </c>
      <c r="F36" s="5">
        <v>47.18</v>
      </c>
      <c r="G36" t="s">
        <v>19</v>
      </c>
      <c r="H36" s="137">
        <v>5.4600000000000004E-4</v>
      </c>
      <c r="I36" s="138">
        <v>5.4500000000000002E-4</v>
      </c>
      <c r="J36" s="141">
        <v>99007.6</v>
      </c>
      <c r="K36" s="142">
        <v>54</v>
      </c>
      <c r="L36" s="5">
        <v>51.95</v>
      </c>
    </row>
    <row r="37" spans="1:12">
      <c r="A37">
        <v>29</v>
      </c>
      <c r="B37" s="135">
        <v>9.3499999999999996E-4</v>
      </c>
      <c r="C37" s="136">
        <v>9.3499999999999996E-4</v>
      </c>
      <c r="D37" s="139">
        <v>97885</v>
      </c>
      <c r="E37" s="140">
        <v>91.5</v>
      </c>
      <c r="F37" s="5">
        <v>46.22</v>
      </c>
      <c r="G37" t="s">
        <v>19</v>
      </c>
      <c r="H37" s="137">
        <v>6.9800000000000005E-4</v>
      </c>
      <c r="I37" s="138">
        <v>6.9800000000000005E-4</v>
      </c>
      <c r="J37" s="141">
        <v>98953.600000000006</v>
      </c>
      <c r="K37" s="142">
        <v>69.099999999999994</v>
      </c>
      <c r="L37" s="5">
        <v>50.98</v>
      </c>
    </row>
    <row r="38" spans="1:12">
      <c r="A38">
        <v>30</v>
      </c>
      <c r="B38" s="135">
        <v>4.6299999999999998E-4</v>
      </c>
      <c r="C38" s="136">
        <v>4.6299999999999998E-4</v>
      </c>
      <c r="D38" s="139">
        <v>97793.5</v>
      </c>
      <c r="E38" s="140">
        <v>45.2</v>
      </c>
      <c r="F38" s="5">
        <v>45.26</v>
      </c>
      <c r="G38" t="s">
        <v>19</v>
      </c>
      <c r="H38" s="137">
        <v>7.6499999999999995E-4</v>
      </c>
      <c r="I38" s="138">
        <v>7.6499999999999995E-4</v>
      </c>
      <c r="J38" s="141">
        <v>98884.5</v>
      </c>
      <c r="K38" s="142">
        <v>75.599999999999994</v>
      </c>
      <c r="L38" s="5">
        <v>50.02</v>
      </c>
    </row>
    <row r="39" spans="1:12">
      <c r="A39">
        <v>31</v>
      </c>
      <c r="B39" s="135">
        <v>9.2199999999999997E-4</v>
      </c>
      <c r="C39" s="136">
        <v>9.2199999999999997E-4</v>
      </c>
      <c r="D39" s="139">
        <v>97748.3</v>
      </c>
      <c r="E39" s="140">
        <v>90.1</v>
      </c>
      <c r="F39" s="5">
        <v>44.28</v>
      </c>
      <c r="G39" t="s">
        <v>19</v>
      </c>
      <c r="H39" s="137">
        <v>5.2300000000000003E-4</v>
      </c>
      <c r="I39" s="138">
        <v>5.2300000000000003E-4</v>
      </c>
      <c r="J39" s="141">
        <v>98808.9</v>
      </c>
      <c r="K39" s="142">
        <v>51.7</v>
      </c>
      <c r="L39" s="5">
        <v>49.05</v>
      </c>
    </row>
    <row r="40" spans="1:12">
      <c r="A40">
        <v>32</v>
      </c>
      <c r="B40" s="135">
        <v>1.482E-3</v>
      </c>
      <c r="C40" s="136">
        <v>1.4809999999999999E-3</v>
      </c>
      <c r="D40" s="139">
        <v>97658.2</v>
      </c>
      <c r="E40" s="140">
        <v>144.6</v>
      </c>
      <c r="F40" s="5">
        <v>43.32</v>
      </c>
      <c r="G40" t="s">
        <v>19</v>
      </c>
      <c r="H40" s="137">
        <v>3.0400000000000002E-4</v>
      </c>
      <c r="I40" s="138">
        <v>3.0400000000000002E-4</v>
      </c>
      <c r="J40" s="141">
        <v>98757.2</v>
      </c>
      <c r="K40" s="142">
        <v>30</v>
      </c>
      <c r="L40" s="5">
        <v>48.08</v>
      </c>
    </row>
    <row r="41" spans="1:12">
      <c r="A41">
        <v>33</v>
      </c>
      <c r="B41" s="135">
        <v>1.8090000000000001E-3</v>
      </c>
      <c r="C41" s="136">
        <v>1.8079999999999999E-3</v>
      </c>
      <c r="D41" s="139">
        <v>97513.600000000006</v>
      </c>
      <c r="E41" s="140">
        <v>176.3</v>
      </c>
      <c r="F41" s="5">
        <v>42.38</v>
      </c>
      <c r="G41" t="s">
        <v>19</v>
      </c>
      <c r="H41" s="137">
        <v>1.0089999999999999E-3</v>
      </c>
      <c r="I41" s="138">
        <v>1.008E-3</v>
      </c>
      <c r="J41" s="141">
        <v>98727.2</v>
      </c>
      <c r="K41" s="142">
        <v>99.5</v>
      </c>
      <c r="L41" s="5">
        <v>47.09</v>
      </c>
    </row>
    <row r="42" spans="1:12">
      <c r="A42">
        <v>34</v>
      </c>
      <c r="B42" s="135">
        <v>1.067E-3</v>
      </c>
      <c r="C42" s="136">
        <v>1.067E-3</v>
      </c>
      <c r="D42" s="139">
        <v>97337.3</v>
      </c>
      <c r="E42" s="140">
        <v>103.8</v>
      </c>
      <c r="F42" s="5">
        <v>41.46</v>
      </c>
      <c r="G42" t="s">
        <v>19</v>
      </c>
      <c r="H42" s="137">
        <v>8.5899999999999995E-4</v>
      </c>
      <c r="I42" s="138">
        <v>8.5800000000000004E-4</v>
      </c>
      <c r="J42" s="141">
        <v>98627.7</v>
      </c>
      <c r="K42" s="142">
        <v>84.7</v>
      </c>
      <c r="L42" s="5">
        <v>46.14</v>
      </c>
    </row>
    <row r="43" spans="1:12">
      <c r="A43">
        <v>35</v>
      </c>
      <c r="B43" s="135">
        <v>9.1100000000000003E-4</v>
      </c>
      <c r="C43" s="136">
        <v>9.1100000000000003E-4</v>
      </c>
      <c r="D43" s="139">
        <v>97233.5</v>
      </c>
      <c r="E43" s="140">
        <v>88.6</v>
      </c>
      <c r="F43" s="5">
        <v>40.5</v>
      </c>
      <c r="G43" t="s">
        <v>19</v>
      </c>
      <c r="H43" s="137">
        <v>3.9899999999999999E-4</v>
      </c>
      <c r="I43" s="138">
        <v>3.9899999999999999E-4</v>
      </c>
      <c r="J43" s="141">
        <v>98543</v>
      </c>
      <c r="K43" s="142">
        <v>39.4</v>
      </c>
      <c r="L43" s="5">
        <v>45.18</v>
      </c>
    </row>
    <row r="44" spans="1:12">
      <c r="A44">
        <v>36</v>
      </c>
      <c r="B44" s="135">
        <v>1.5939999999999999E-3</v>
      </c>
      <c r="C44" s="136">
        <v>1.593E-3</v>
      </c>
      <c r="D44" s="139">
        <v>97144.9</v>
      </c>
      <c r="E44" s="140">
        <v>154.69999999999999</v>
      </c>
      <c r="F44" s="5">
        <v>39.54</v>
      </c>
      <c r="G44" t="s">
        <v>19</v>
      </c>
      <c r="H44" s="137">
        <v>8.9700000000000001E-4</v>
      </c>
      <c r="I44" s="138">
        <v>8.9599999999999999E-4</v>
      </c>
      <c r="J44" s="141">
        <v>98503.6</v>
      </c>
      <c r="K44" s="142">
        <v>88.3</v>
      </c>
      <c r="L44" s="5">
        <v>44.2</v>
      </c>
    </row>
    <row r="45" spans="1:12">
      <c r="A45">
        <v>37</v>
      </c>
      <c r="B45" s="135">
        <v>1.5839999999999999E-3</v>
      </c>
      <c r="C45" s="136">
        <v>1.583E-3</v>
      </c>
      <c r="D45" s="139">
        <v>96990.2</v>
      </c>
      <c r="E45" s="140">
        <v>153.5</v>
      </c>
      <c r="F45" s="5">
        <v>38.6</v>
      </c>
      <c r="G45" t="s">
        <v>19</v>
      </c>
      <c r="H45" s="137">
        <v>8.4599999999999996E-4</v>
      </c>
      <c r="I45" s="138">
        <v>8.4500000000000005E-4</v>
      </c>
      <c r="J45" s="141">
        <v>98415.4</v>
      </c>
      <c r="K45" s="142">
        <v>83.2</v>
      </c>
      <c r="L45" s="5">
        <v>43.24</v>
      </c>
    </row>
    <row r="46" spans="1:12">
      <c r="A46">
        <v>38</v>
      </c>
      <c r="B46" s="135">
        <v>1.9419999999999999E-3</v>
      </c>
      <c r="C46" s="136">
        <v>1.9400000000000001E-3</v>
      </c>
      <c r="D46" s="139">
        <v>96836.7</v>
      </c>
      <c r="E46" s="140">
        <v>187.9</v>
      </c>
      <c r="F46" s="5">
        <v>37.659999999999997</v>
      </c>
      <c r="G46" t="s">
        <v>19</v>
      </c>
      <c r="H46" s="137">
        <v>1.364E-3</v>
      </c>
      <c r="I46" s="138">
        <v>1.364E-3</v>
      </c>
      <c r="J46" s="141">
        <v>98332.2</v>
      </c>
      <c r="K46" s="142">
        <v>134.1</v>
      </c>
      <c r="L46" s="5">
        <v>42.27</v>
      </c>
    </row>
    <row r="47" spans="1:12">
      <c r="A47">
        <v>39</v>
      </c>
      <c r="B47" s="135">
        <v>1.549E-3</v>
      </c>
      <c r="C47" s="136">
        <v>1.547E-3</v>
      </c>
      <c r="D47" s="139">
        <v>96648.8</v>
      </c>
      <c r="E47" s="140">
        <v>149.6</v>
      </c>
      <c r="F47" s="5">
        <v>36.74</v>
      </c>
      <c r="G47" t="s">
        <v>19</v>
      </c>
      <c r="H47" s="137">
        <v>9.7300000000000002E-4</v>
      </c>
      <c r="I47" s="138">
        <v>9.7300000000000002E-4</v>
      </c>
      <c r="J47" s="141">
        <v>98198.1</v>
      </c>
      <c r="K47" s="142">
        <v>95.5</v>
      </c>
      <c r="L47" s="5">
        <v>41.33</v>
      </c>
    </row>
    <row r="48" spans="1:12">
      <c r="A48">
        <v>40</v>
      </c>
      <c r="B48" s="135">
        <v>2.222E-3</v>
      </c>
      <c r="C48" s="136">
        <v>2.2190000000000001E-3</v>
      </c>
      <c r="D48" s="139">
        <v>96499.199999999997</v>
      </c>
      <c r="E48" s="140">
        <v>214.1</v>
      </c>
      <c r="F48" s="5">
        <v>35.79</v>
      </c>
      <c r="G48" t="s">
        <v>19</v>
      </c>
      <c r="H48" s="137">
        <v>4.6099999999999998E-4</v>
      </c>
      <c r="I48" s="138">
        <v>4.6099999999999998E-4</v>
      </c>
      <c r="J48" s="141">
        <v>98102.6</v>
      </c>
      <c r="K48" s="142">
        <v>45.3</v>
      </c>
      <c r="L48" s="5">
        <v>40.369999999999997</v>
      </c>
    </row>
    <row r="49" spans="1:12">
      <c r="A49">
        <v>41</v>
      </c>
      <c r="B49" s="135">
        <v>1.4419999999999999E-3</v>
      </c>
      <c r="C49" s="136">
        <v>1.441E-3</v>
      </c>
      <c r="D49" s="139">
        <v>96285.1</v>
      </c>
      <c r="E49" s="140">
        <v>138.69999999999999</v>
      </c>
      <c r="F49" s="5">
        <v>34.869999999999997</v>
      </c>
      <c r="G49" t="s">
        <v>19</v>
      </c>
      <c r="H49" s="137">
        <v>1.472E-3</v>
      </c>
      <c r="I49" s="138">
        <v>1.4710000000000001E-3</v>
      </c>
      <c r="J49" s="141">
        <v>98057.3</v>
      </c>
      <c r="K49" s="142">
        <v>144.19999999999999</v>
      </c>
      <c r="L49" s="5">
        <v>39.39</v>
      </c>
    </row>
    <row r="50" spans="1:12">
      <c r="A50">
        <v>42</v>
      </c>
      <c r="B50" s="135">
        <v>1.841E-3</v>
      </c>
      <c r="C50" s="136">
        <v>1.8389999999999999E-3</v>
      </c>
      <c r="D50" s="139">
        <v>96146.3</v>
      </c>
      <c r="E50" s="140">
        <v>176.8</v>
      </c>
      <c r="F50" s="5">
        <v>33.92</v>
      </c>
      <c r="G50" t="s">
        <v>19</v>
      </c>
      <c r="H50" s="137">
        <v>7.9799999999999999E-4</v>
      </c>
      <c r="I50" s="138">
        <v>7.9799999999999999E-4</v>
      </c>
      <c r="J50" s="141">
        <v>97913.1</v>
      </c>
      <c r="K50" s="142">
        <v>78.099999999999994</v>
      </c>
      <c r="L50" s="5">
        <v>38.44</v>
      </c>
    </row>
    <row r="51" spans="1:12">
      <c r="A51">
        <v>43</v>
      </c>
      <c r="B51" s="135">
        <v>2.5539999999999998E-3</v>
      </c>
      <c r="C51" s="136">
        <v>2.5509999999999999E-3</v>
      </c>
      <c r="D51" s="139">
        <v>95969.5</v>
      </c>
      <c r="E51" s="140">
        <v>244.8</v>
      </c>
      <c r="F51" s="5">
        <v>32.979999999999997</v>
      </c>
      <c r="G51" t="s">
        <v>19</v>
      </c>
      <c r="H51" s="137">
        <v>1.7750000000000001E-3</v>
      </c>
      <c r="I51" s="138">
        <v>1.7730000000000001E-3</v>
      </c>
      <c r="J51" s="141">
        <v>97835</v>
      </c>
      <c r="K51" s="142">
        <v>173.5</v>
      </c>
      <c r="L51" s="5">
        <v>37.47</v>
      </c>
    </row>
    <row r="52" spans="1:12">
      <c r="A52">
        <v>44</v>
      </c>
      <c r="B52" s="135">
        <v>2.0660000000000001E-3</v>
      </c>
      <c r="C52" s="136">
        <v>2.0639999999999999E-3</v>
      </c>
      <c r="D52" s="139">
        <v>95724.7</v>
      </c>
      <c r="E52" s="140">
        <v>197.6</v>
      </c>
      <c r="F52" s="5">
        <v>32.06</v>
      </c>
      <c r="G52" t="s">
        <v>19</v>
      </c>
      <c r="H52" s="137">
        <v>5.1800000000000001E-4</v>
      </c>
      <c r="I52" s="138">
        <v>5.1800000000000001E-4</v>
      </c>
      <c r="J52" s="141">
        <v>97661.5</v>
      </c>
      <c r="K52" s="142">
        <v>50.6</v>
      </c>
      <c r="L52" s="5">
        <v>36.54</v>
      </c>
    </row>
    <row r="53" spans="1:12">
      <c r="A53">
        <v>45</v>
      </c>
      <c r="B53" s="135">
        <v>1.7359999999999999E-3</v>
      </c>
      <c r="C53" s="136">
        <v>1.7340000000000001E-3</v>
      </c>
      <c r="D53" s="139">
        <v>95527.2</v>
      </c>
      <c r="E53" s="140">
        <v>165.7</v>
      </c>
      <c r="F53" s="5">
        <v>31.13</v>
      </c>
      <c r="G53" t="s">
        <v>19</v>
      </c>
      <c r="H53" s="137">
        <v>1.9419999999999999E-3</v>
      </c>
      <c r="I53" s="138">
        <v>1.9400000000000001E-3</v>
      </c>
      <c r="J53" s="141">
        <v>97610.9</v>
      </c>
      <c r="K53" s="142">
        <v>189.4</v>
      </c>
      <c r="L53" s="5">
        <v>35.56</v>
      </c>
    </row>
    <row r="54" spans="1:12">
      <c r="A54">
        <v>46</v>
      </c>
      <c r="B54" s="135">
        <v>3.7929999999999999E-3</v>
      </c>
      <c r="C54" s="136">
        <v>3.7859999999999999E-3</v>
      </c>
      <c r="D54" s="139">
        <v>95361.5</v>
      </c>
      <c r="E54" s="140">
        <v>361</v>
      </c>
      <c r="F54" s="5">
        <v>30.18</v>
      </c>
      <c r="G54" t="s">
        <v>19</v>
      </c>
      <c r="H54" s="137">
        <v>2.3140000000000001E-3</v>
      </c>
      <c r="I54" s="138">
        <v>2.3119999999999998E-3</v>
      </c>
      <c r="J54" s="141">
        <v>97421.5</v>
      </c>
      <c r="K54" s="142">
        <v>225.2</v>
      </c>
      <c r="L54" s="5">
        <v>34.630000000000003</v>
      </c>
    </row>
    <row r="55" spans="1:12">
      <c r="A55">
        <v>47</v>
      </c>
      <c r="B55" s="135">
        <v>2.4810000000000001E-3</v>
      </c>
      <c r="C55" s="136">
        <v>2.4780000000000002E-3</v>
      </c>
      <c r="D55" s="139">
        <v>95000.5</v>
      </c>
      <c r="E55" s="140">
        <v>235.4</v>
      </c>
      <c r="F55" s="5">
        <v>29.3</v>
      </c>
      <c r="G55" t="s">
        <v>19</v>
      </c>
      <c r="H55" s="137">
        <v>1.8209999999999999E-3</v>
      </c>
      <c r="I55" s="138">
        <v>1.8190000000000001E-3</v>
      </c>
      <c r="J55" s="141">
        <v>97196.3</v>
      </c>
      <c r="K55" s="142">
        <v>176.8</v>
      </c>
      <c r="L55" s="5">
        <v>33.71</v>
      </c>
    </row>
    <row r="56" spans="1:12">
      <c r="A56">
        <v>48</v>
      </c>
      <c r="B56" s="135">
        <v>3.4060000000000002E-3</v>
      </c>
      <c r="C56" s="136">
        <v>3.3999999999999998E-3</v>
      </c>
      <c r="D56" s="139">
        <v>94765</v>
      </c>
      <c r="E56" s="140">
        <v>322.2</v>
      </c>
      <c r="F56" s="5">
        <v>28.37</v>
      </c>
      <c r="G56" t="s">
        <v>19</v>
      </c>
      <c r="H56" s="137">
        <v>1.784E-3</v>
      </c>
      <c r="I56" s="138">
        <v>1.7830000000000001E-3</v>
      </c>
      <c r="J56" s="141">
        <v>97019.5</v>
      </c>
      <c r="K56" s="142">
        <v>172.9</v>
      </c>
      <c r="L56" s="5">
        <v>32.770000000000003</v>
      </c>
    </row>
    <row r="57" spans="1:12">
      <c r="A57">
        <v>49</v>
      </c>
      <c r="B57" s="135">
        <v>4.4390000000000002E-3</v>
      </c>
      <c r="C57" s="136">
        <v>4.4289999999999998E-3</v>
      </c>
      <c r="D57" s="139">
        <v>94442.8</v>
      </c>
      <c r="E57" s="140">
        <v>418.3</v>
      </c>
      <c r="F57" s="5">
        <v>27.46</v>
      </c>
      <c r="G57" t="s">
        <v>19</v>
      </c>
      <c r="H57" s="137">
        <v>3.006E-3</v>
      </c>
      <c r="I57" s="138">
        <v>3.0019999999999999E-3</v>
      </c>
      <c r="J57" s="141">
        <v>96846.6</v>
      </c>
      <c r="K57" s="142">
        <v>290.7</v>
      </c>
      <c r="L57" s="5">
        <v>31.82</v>
      </c>
    </row>
    <row r="58" spans="1:12">
      <c r="A58">
        <v>50</v>
      </c>
      <c r="B58" s="135">
        <v>4.313E-3</v>
      </c>
      <c r="C58" s="136">
        <v>4.3030000000000004E-3</v>
      </c>
      <c r="D58" s="139">
        <v>94024.5</v>
      </c>
      <c r="E58" s="140">
        <v>404.6</v>
      </c>
      <c r="F58" s="5">
        <v>26.58</v>
      </c>
      <c r="G58" t="s">
        <v>19</v>
      </c>
      <c r="H58" s="137">
        <v>3.101E-3</v>
      </c>
      <c r="I58" s="138">
        <v>3.0959999999999998E-3</v>
      </c>
      <c r="J58" s="141">
        <v>96555.9</v>
      </c>
      <c r="K58" s="142">
        <v>299</v>
      </c>
      <c r="L58" s="5">
        <v>30.92</v>
      </c>
    </row>
    <row r="59" spans="1:12">
      <c r="A59">
        <v>51</v>
      </c>
      <c r="B59" s="135">
        <v>4.9439999999999996E-3</v>
      </c>
      <c r="C59" s="136">
        <v>4.9319999999999998E-3</v>
      </c>
      <c r="D59" s="139">
        <v>93619.8</v>
      </c>
      <c r="E59" s="140">
        <v>461.7</v>
      </c>
      <c r="F59" s="5">
        <v>25.69</v>
      </c>
      <c r="G59" t="s">
        <v>19</v>
      </c>
      <c r="H59" s="137">
        <v>2.225E-3</v>
      </c>
      <c r="I59" s="138">
        <v>2.222E-3</v>
      </c>
      <c r="J59" s="141">
        <v>96256.9</v>
      </c>
      <c r="K59" s="142">
        <v>213.9</v>
      </c>
      <c r="L59" s="5">
        <v>30.01</v>
      </c>
    </row>
    <row r="60" spans="1:12">
      <c r="A60">
        <v>52</v>
      </c>
      <c r="B60" s="135">
        <v>5.6439999999999997E-3</v>
      </c>
      <c r="C60" s="136">
        <v>5.6280000000000002E-3</v>
      </c>
      <c r="D60" s="139">
        <v>93158.1</v>
      </c>
      <c r="E60" s="140">
        <v>524.29999999999995</v>
      </c>
      <c r="F60" s="5">
        <v>24.82</v>
      </c>
      <c r="G60" t="s">
        <v>19</v>
      </c>
      <c r="H60" s="137">
        <v>2.4499999999999999E-3</v>
      </c>
      <c r="I60" s="138">
        <v>2.447E-3</v>
      </c>
      <c r="J60" s="141">
        <v>96043</v>
      </c>
      <c r="K60" s="142">
        <v>235</v>
      </c>
      <c r="L60" s="5">
        <v>29.08</v>
      </c>
    </row>
    <row r="61" spans="1:12">
      <c r="A61">
        <v>53</v>
      </c>
      <c r="B61" s="135">
        <v>5.4289999999999998E-3</v>
      </c>
      <c r="C61" s="136">
        <v>5.4140000000000004E-3</v>
      </c>
      <c r="D61" s="139">
        <v>92633.9</v>
      </c>
      <c r="E61" s="140">
        <v>501.5</v>
      </c>
      <c r="F61" s="5">
        <v>23.96</v>
      </c>
      <c r="G61" t="s">
        <v>19</v>
      </c>
      <c r="H61" s="137">
        <v>6.1830000000000001E-3</v>
      </c>
      <c r="I61" s="138">
        <v>6.1640000000000002E-3</v>
      </c>
      <c r="J61" s="141">
        <v>95808</v>
      </c>
      <c r="K61" s="142">
        <v>590.5</v>
      </c>
      <c r="L61" s="5">
        <v>28.15</v>
      </c>
    </row>
    <row r="62" spans="1:12">
      <c r="A62">
        <v>54</v>
      </c>
      <c r="B62" s="135">
        <v>5.4840000000000002E-3</v>
      </c>
      <c r="C62" s="136">
        <v>5.4689999999999999E-3</v>
      </c>
      <c r="D62" s="139">
        <v>92132.3</v>
      </c>
      <c r="E62" s="140">
        <v>503.9</v>
      </c>
      <c r="F62" s="5">
        <v>23.08</v>
      </c>
      <c r="G62" t="s">
        <v>19</v>
      </c>
      <c r="H62" s="137">
        <v>4.3559999999999996E-3</v>
      </c>
      <c r="I62" s="138">
        <v>4.3470000000000002E-3</v>
      </c>
      <c r="J62" s="141">
        <v>95217.5</v>
      </c>
      <c r="K62" s="142">
        <v>413.9</v>
      </c>
      <c r="L62" s="5">
        <v>27.32</v>
      </c>
    </row>
    <row r="63" spans="1:12">
      <c r="A63">
        <v>55</v>
      </c>
      <c r="B63" s="135">
        <v>6.8510000000000003E-3</v>
      </c>
      <c r="C63" s="136">
        <v>6.8279999999999999E-3</v>
      </c>
      <c r="D63" s="139">
        <v>91628.4</v>
      </c>
      <c r="E63" s="140">
        <v>625.6</v>
      </c>
      <c r="F63" s="5">
        <v>22.21</v>
      </c>
      <c r="G63" t="s">
        <v>19</v>
      </c>
      <c r="H63" s="137">
        <v>4.7039999999999998E-3</v>
      </c>
      <c r="I63" s="138">
        <v>4.6930000000000001E-3</v>
      </c>
      <c r="J63" s="141">
        <v>94803.6</v>
      </c>
      <c r="K63" s="142">
        <v>444.9</v>
      </c>
      <c r="L63" s="5">
        <v>26.44</v>
      </c>
    </row>
    <row r="64" spans="1:12">
      <c r="A64">
        <v>56</v>
      </c>
      <c r="B64" s="135">
        <v>7.5510000000000004E-3</v>
      </c>
      <c r="C64" s="136">
        <v>7.5230000000000002E-3</v>
      </c>
      <c r="D64" s="139">
        <v>91002.8</v>
      </c>
      <c r="E64" s="140">
        <v>684.6</v>
      </c>
      <c r="F64" s="5">
        <v>21.36</v>
      </c>
      <c r="G64" t="s">
        <v>19</v>
      </c>
      <c r="H64" s="137">
        <v>4.4900000000000001E-3</v>
      </c>
      <c r="I64" s="138">
        <v>4.4799999999999996E-3</v>
      </c>
      <c r="J64" s="141">
        <v>94358.7</v>
      </c>
      <c r="K64" s="142">
        <v>422.7</v>
      </c>
      <c r="L64" s="5">
        <v>25.56</v>
      </c>
    </row>
    <row r="65" spans="1:12">
      <c r="A65">
        <v>57</v>
      </c>
      <c r="B65" s="135">
        <v>9.0740000000000005E-3</v>
      </c>
      <c r="C65" s="136">
        <v>9.0329999999999994E-3</v>
      </c>
      <c r="D65" s="139">
        <v>90318.2</v>
      </c>
      <c r="E65" s="140">
        <v>815.8</v>
      </c>
      <c r="F65" s="5">
        <v>20.52</v>
      </c>
      <c r="G65" t="s">
        <v>19</v>
      </c>
      <c r="H65" s="137">
        <v>4.1279999999999997E-3</v>
      </c>
      <c r="I65" s="138">
        <v>4.1200000000000004E-3</v>
      </c>
      <c r="J65" s="141">
        <v>93936</v>
      </c>
      <c r="K65" s="142">
        <v>387</v>
      </c>
      <c r="L65" s="5">
        <v>24.67</v>
      </c>
    </row>
    <row r="66" spans="1:12">
      <c r="A66">
        <v>58</v>
      </c>
      <c r="B66" s="135">
        <v>9.6989999999999993E-3</v>
      </c>
      <c r="C66" s="136">
        <v>9.6530000000000001E-3</v>
      </c>
      <c r="D66" s="139">
        <v>89502.399999999994</v>
      </c>
      <c r="E66" s="140">
        <v>863.9</v>
      </c>
      <c r="F66" s="5">
        <v>19.7</v>
      </c>
      <c r="G66" t="s">
        <v>19</v>
      </c>
      <c r="H66" s="137">
        <v>6.3429999999999997E-3</v>
      </c>
      <c r="I66" s="138">
        <v>6.3229999999999996E-3</v>
      </c>
      <c r="J66" s="141">
        <v>93549</v>
      </c>
      <c r="K66" s="142">
        <v>591.5</v>
      </c>
      <c r="L66" s="5">
        <v>23.77</v>
      </c>
    </row>
    <row r="67" spans="1:12">
      <c r="A67">
        <v>59</v>
      </c>
      <c r="B67" s="135">
        <v>1.2577E-2</v>
      </c>
      <c r="C67" s="136">
        <v>1.2498E-2</v>
      </c>
      <c r="D67" s="139">
        <v>88638.399999999994</v>
      </c>
      <c r="E67" s="140">
        <v>1107.8</v>
      </c>
      <c r="F67" s="5">
        <v>18.89</v>
      </c>
      <c r="G67" t="s">
        <v>19</v>
      </c>
      <c r="H67" s="137">
        <v>6.6620000000000004E-3</v>
      </c>
      <c r="I67" s="138">
        <v>6.6400000000000001E-3</v>
      </c>
      <c r="J67" s="141">
        <v>92957.5</v>
      </c>
      <c r="K67" s="142">
        <v>617.29999999999995</v>
      </c>
      <c r="L67" s="5">
        <v>22.92</v>
      </c>
    </row>
    <row r="68" spans="1:12">
      <c r="A68">
        <v>60</v>
      </c>
      <c r="B68" s="135">
        <v>1.1168000000000001E-2</v>
      </c>
      <c r="C68" s="136">
        <v>1.1106E-2</v>
      </c>
      <c r="D68" s="139">
        <v>87530.6</v>
      </c>
      <c r="E68" s="140">
        <v>972.1</v>
      </c>
      <c r="F68" s="5">
        <v>18.12</v>
      </c>
      <c r="G68" t="s">
        <v>19</v>
      </c>
      <c r="H68" s="137">
        <v>7.4279999999999997E-3</v>
      </c>
      <c r="I68" s="138">
        <v>7.4000000000000003E-3</v>
      </c>
      <c r="J68" s="141">
        <v>92340.2</v>
      </c>
      <c r="K68" s="142">
        <v>683.3</v>
      </c>
      <c r="L68" s="5">
        <v>22.07</v>
      </c>
    </row>
    <row r="69" spans="1:12">
      <c r="A69">
        <v>61</v>
      </c>
      <c r="B69" s="135">
        <v>1.3457E-2</v>
      </c>
      <c r="C69" s="136">
        <v>1.3367E-2</v>
      </c>
      <c r="D69" s="139">
        <v>86558.5</v>
      </c>
      <c r="E69" s="140">
        <v>1157</v>
      </c>
      <c r="F69" s="5">
        <v>17.32</v>
      </c>
      <c r="G69" t="s">
        <v>19</v>
      </c>
      <c r="H69" s="137">
        <v>9.8340000000000007E-3</v>
      </c>
      <c r="I69" s="138">
        <v>9.7859999999999996E-3</v>
      </c>
      <c r="J69" s="141">
        <v>91656.9</v>
      </c>
      <c r="K69" s="142">
        <v>896.9</v>
      </c>
      <c r="L69" s="5">
        <v>21.23</v>
      </c>
    </row>
    <row r="70" spans="1:12">
      <c r="A70">
        <v>62</v>
      </c>
      <c r="B70" s="135">
        <v>1.9928999999999999E-2</v>
      </c>
      <c r="C70" s="136">
        <v>1.9733000000000001E-2</v>
      </c>
      <c r="D70" s="139">
        <v>85401.5</v>
      </c>
      <c r="E70" s="140">
        <v>1685.2</v>
      </c>
      <c r="F70" s="5">
        <v>16.54</v>
      </c>
      <c r="G70" t="s">
        <v>19</v>
      </c>
      <c r="H70" s="137">
        <v>9.7890000000000008E-3</v>
      </c>
      <c r="I70" s="138">
        <v>9.7409999999999997E-3</v>
      </c>
      <c r="J70" s="141">
        <v>90760</v>
      </c>
      <c r="K70" s="142">
        <v>884.1</v>
      </c>
      <c r="L70" s="5">
        <v>20.440000000000001</v>
      </c>
    </row>
    <row r="71" spans="1:12">
      <c r="A71">
        <v>63</v>
      </c>
      <c r="B71" s="135">
        <v>1.8329999999999999E-2</v>
      </c>
      <c r="C71" s="136">
        <v>1.8162999999999999E-2</v>
      </c>
      <c r="D71" s="139">
        <v>83716.3</v>
      </c>
      <c r="E71" s="140">
        <v>1520.6</v>
      </c>
      <c r="F71" s="5">
        <v>15.87</v>
      </c>
      <c r="G71" t="s">
        <v>19</v>
      </c>
      <c r="H71" s="137">
        <v>9.9740000000000002E-3</v>
      </c>
      <c r="I71" s="138">
        <v>9.9249999999999998E-3</v>
      </c>
      <c r="J71" s="141">
        <v>89875.9</v>
      </c>
      <c r="K71" s="142">
        <v>892</v>
      </c>
      <c r="L71" s="5">
        <v>19.63</v>
      </c>
    </row>
    <row r="72" spans="1:12">
      <c r="A72">
        <v>64</v>
      </c>
      <c r="B72" s="135">
        <v>1.967E-2</v>
      </c>
      <c r="C72" s="136">
        <v>1.9477999999999999E-2</v>
      </c>
      <c r="D72" s="139">
        <v>82195.7</v>
      </c>
      <c r="E72" s="140">
        <v>1601</v>
      </c>
      <c r="F72" s="5">
        <v>15.15</v>
      </c>
      <c r="G72" t="s">
        <v>19</v>
      </c>
      <c r="H72" s="137">
        <v>1.5480000000000001E-2</v>
      </c>
      <c r="I72" s="138">
        <v>1.5361E-2</v>
      </c>
      <c r="J72" s="141">
        <v>88983.9</v>
      </c>
      <c r="K72" s="142">
        <v>1366.9</v>
      </c>
      <c r="L72" s="5">
        <v>18.82</v>
      </c>
    </row>
    <row r="73" spans="1:12">
      <c r="A73">
        <v>65</v>
      </c>
      <c r="B73" s="135">
        <v>2.5991E-2</v>
      </c>
      <c r="C73" s="136">
        <v>2.5656999999999999E-2</v>
      </c>
      <c r="D73" s="139">
        <v>80594.7</v>
      </c>
      <c r="E73" s="140">
        <v>2067.8000000000002</v>
      </c>
      <c r="F73" s="5">
        <v>14.44</v>
      </c>
      <c r="G73" t="s">
        <v>19</v>
      </c>
      <c r="H73" s="137">
        <v>1.1408E-2</v>
      </c>
      <c r="I73" s="138">
        <v>1.1344E-2</v>
      </c>
      <c r="J73" s="141">
        <v>87617</v>
      </c>
      <c r="K73" s="142">
        <v>993.9</v>
      </c>
      <c r="L73" s="5">
        <v>18.11</v>
      </c>
    </row>
    <row r="74" spans="1:12">
      <c r="A74">
        <v>66</v>
      </c>
      <c r="B74" s="135">
        <v>2.4643999999999999E-2</v>
      </c>
      <c r="C74" s="136">
        <v>2.4344000000000001E-2</v>
      </c>
      <c r="D74" s="139">
        <v>78526.899999999994</v>
      </c>
      <c r="E74" s="140">
        <v>1911.7</v>
      </c>
      <c r="F74" s="5">
        <v>13.81</v>
      </c>
      <c r="G74" t="s">
        <v>19</v>
      </c>
      <c r="H74" s="137">
        <v>1.3986999999999999E-2</v>
      </c>
      <c r="I74" s="138">
        <v>1.389E-2</v>
      </c>
      <c r="J74" s="141">
        <v>86623.1</v>
      </c>
      <c r="K74" s="142">
        <v>1203.2</v>
      </c>
      <c r="L74" s="5">
        <v>17.309999999999999</v>
      </c>
    </row>
    <row r="75" spans="1:12">
      <c r="A75">
        <v>67</v>
      </c>
      <c r="B75" s="135">
        <v>2.7854E-2</v>
      </c>
      <c r="C75" s="136">
        <v>2.7472E-2</v>
      </c>
      <c r="D75" s="139">
        <v>76615.199999999997</v>
      </c>
      <c r="E75" s="140">
        <v>2104.6999999999998</v>
      </c>
      <c r="F75" s="5">
        <v>13.14</v>
      </c>
      <c r="G75" t="s">
        <v>19</v>
      </c>
      <c r="H75" s="137">
        <v>1.8585999999999998E-2</v>
      </c>
      <c r="I75" s="138">
        <v>1.8415000000000001E-2</v>
      </c>
      <c r="J75" s="141">
        <v>85419.9</v>
      </c>
      <c r="K75" s="142">
        <v>1573</v>
      </c>
      <c r="L75" s="5">
        <v>16.55</v>
      </c>
    </row>
    <row r="76" spans="1:12">
      <c r="A76">
        <v>68</v>
      </c>
      <c r="B76" s="135">
        <v>3.2252000000000003E-2</v>
      </c>
      <c r="C76" s="136">
        <v>3.1739999999999997E-2</v>
      </c>
      <c r="D76" s="139">
        <v>74510.399999999994</v>
      </c>
      <c r="E76" s="140">
        <v>2365</v>
      </c>
      <c r="F76" s="5">
        <v>12.5</v>
      </c>
      <c r="G76" t="s">
        <v>19</v>
      </c>
      <c r="H76" s="137">
        <v>1.7198999999999999E-2</v>
      </c>
      <c r="I76" s="138">
        <v>1.7052000000000001E-2</v>
      </c>
      <c r="J76" s="141">
        <v>83846.899999999994</v>
      </c>
      <c r="K76" s="142">
        <v>1429.8</v>
      </c>
      <c r="L76" s="5">
        <v>15.85</v>
      </c>
    </row>
    <row r="77" spans="1:12">
      <c r="A77">
        <v>69</v>
      </c>
      <c r="B77" s="135">
        <v>3.6667999999999999E-2</v>
      </c>
      <c r="C77" s="136">
        <v>3.6007999999999998E-2</v>
      </c>
      <c r="D77" s="139">
        <v>72145.399999999994</v>
      </c>
      <c r="E77" s="140">
        <v>2597.8000000000002</v>
      </c>
      <c r="F77" s="5">
        <v>11.89</v>
      </c>
      <c r="G77" t="s">
        <v>19</v>
      </c>
      <c r="H77" s="137">
        <v>1.8776999999999999E-2</v>
      </c>
      <c r="I77" s="138">
        <v>1.8602E-2</v>
      </c>
      <c r="J77" s="141">
        <v>82417.100000000006</v>
      </c>
      <c r="K77" s="142">
        <v>1533.1</v>
      </c>
      <c r="L77" s="5">
        <v>15.12</v>
      </c>
    </row>
    <row r="78" spans="1:12">
      <c r="A78">
        <v>70</v>
      </c>
      <c r="B78" s="135">
        <v>3.8552000000000003E-2</v>
      </c>
      <c r="C78" s="136">
        <v>3.7823000000000002E-2</v>
      </c>
      <c r="D78" s="139">
        <v>69547.600000000006</v>
      </c>
      <c r="E78" s="140">
        <v>2630.5</v>
      </c>
      <c r="F78" s="5">
        <v>11.32</v>
      </c>
      <c r="G78" t="s">
        <v>19</v>
      </c>
      <c r="H78" s="137">
        <v>2.3099000000000001E-2</v>
      </c>
      <c r="I78" s="138">
        <v>2.2835000000000001E-2</v>
      </c>
      <c r="J78" s="141">
        <v>80884</v>
      </c>
      <c r="K78" s="142">
        <v>1847</v>
      </c>
      <c r="L78" s="5">
        <v>14.39</v>
      </c>
    </row>
    <row r="79" spans="1:12">
      <c r="A79">
        <v>71</v>
      </c>
      <c r="B79" s="135">
        <v>4.1112000000000003E-2</v>
      </c>
      <c r="C79" s="136">
        <v>4.0284E-2</v>
      </c>
      <c r="D79" s="139">
        <v>66917.100000000006</v>
      </c>
      <c r="E79" s="140">
        <v>2695.7</v>
      </c>
      <c r="F79" s="5">
        <v>10.74</v>
      </c>
      <c r="G79" t="s">
        <v>19</v>
      </c>
      <c r="H79" s="137">
        <v>2.4908E-2</v>
      </c>
      <c r="I79" s="138">
        <v>2.4601999999999999E-2</v>
      </c>
      <c r="J79" s="141">
        <v>79036.899999999994</v>
      </c>
      <c r="K79" s="142">
        <v>1944.5</v>
      </c>
      <c r="L79" s="5">
        <v>13.72</v>
      </c>
    </row>
    <row r="80" spans="1:12">
      <c r="A80">
        <v>72</v>
      </c>
      <c r="B80" s="135">
        <v>4.8240999999999999E-2</v>
      </c>
      <c r="C80" s="136">
        <v>4.7105000000000001E-2</v>
      </c>
      <c r="D80" s="139">
        <v>64221.5</v>
      </c>
      <c r="E80" s="140">
        <v>3025.2</v>
      </c>
      <c r="F80" s="5">
        <v>10.17</v>
      </c>
      <c r="G80" t="s">
        <v>19</v>
      </c>
      <c r="H80" s="137">
        <v>2.3932999999999999E-2</v>
      </c>
      <c r="I80" s="138">
        <v>2.3650000000000001E-2</v>
      </c>
      <c r="J80" s="141">
        <v>77092.5</v>
      </c>
      <c r="K80" s="142">
        <v>1823.2</v>
      </c>
      <c r="L80" s="5">
        <v>13.05</v>
      </c>
    </row>
    <row r="81" spans="1:12">
      <c r="A81">
        <v>73</v>
      </c>
      <c r="B81" s="135">
        <v>4.9933999999999999E-2</v>
      </c>
      <c r="C81" s="136">
        <v>4.8717999999999997E-2</v>
      </c>
      <c r="D81" s="139">
        <v>61196.3</v>
      </c>
      <c r="E81" s="140">
        <v>2981.3</v>
      </c>
      <c r="F81" s="5">
        <v>9.65</v>
      </c>
      <c r="G81" t="s">
        <v>19</v>
      </c>
      <c r="H81" s="137">
        <v>3.4696999999999999E-2</v>
      </c>
      <c r="I81" s="138">
        <v>3.4105999999999997E-2</v>
      </c>
      <c r="J81" s="141">
        <v>75269.3</v>
      </c>
      <c r="K81" s="142">
        <v>2567.1</v>
      </c>
      <c r="L81" s="5">
        <v>12.36</v>
      </c>
    </row>
    <row r="82" spans="1:12">
      <c r="A82">
        <v>74</v>
      </c>
      <c r="B82" s="135">
        <v>6.2345999999999999E-2</v>
      </c>
      <c r="C82" s="136">
        <v>6.0461000000000001E-2</v>
      </c>
      <c r="D82" s="139">
        <v>58215</v>
      </c>
      <c r="E82" s="140">
        <v>3519.7</v>
      </c>
      <c r="F82" s="5">
        <v>9.1199999999999992</v>
      </c>
      <c r="G82" t="s">
        <v>19</v>
      </c>
      <c r="H82" s="137">
        <v>3.3653000000000002E-2</v>
      </c>
      <c r="I82" s="138">
        <v>3.3096E-2</v>
      </c>
      <c r="J82" s="141">
        <v>72702.100000000006</v>
      </c>
      <c r="K82" s="142">
        <v>2406.1999999999998</v>
      </c>
      <c r="L82" s="5">
        <v>11.77</v>
      </c>
    </row>
    <row r="83" spans="1:12">
      <c r="A83">
        <v>75</v>
      </c>
      <c r="B83" s="135">
        <v>6.2630000000000005E-2</v>
      </c>
      <c r="C83" s="136">
        <v>6.0727999999999997E-2</v>
      </c>
      <c r="D83" s="139">
        <v>54695.199999999997</v>
      </c>
      <c r="E83" s="140">
        <v>3321.5</v>
      </c>
      <c r="F83" s="5">
        <v>8.67</v>
      </c>
      <c r="G83" t="s">
        <v>19</v>
      </c>
      <c r="H83" s="137">
        <v>3.6380999999999997E-2</v>
      </c>
      <c r="I83" s="138">
        <v>3.5730999999999999E-2</v>
      </c>
      <c r="J83" s="141">
        <v>70296</v>
      </c>
      <c r="K83" s="142">
        <v>2511.8000000000002</v>
      </c>
      <c r="L83" s="5">
        <v>11.16</v>
      </c>
    </row>
    <row r="84" spans="1:12">
      <c r="A84">
        <v>76</v>
      </c>
      <c r="B84" s="135">
        <v>7.1131E-2</v>
      </c>
      <c r="C84" s="136">
        <v>6.8687999999999999E-2</v>
      </c>
      <c r="D84" s="139">
        <v>51373.7</v>
      </c>
      <c r="E84" s="140">
        <v>3528.7</v>
      </c>
      <c r="F84" s="5">
        <v>8.1999999999999993</v>
      </c>
      <c r="G84" t="s">
        <v>19</v>
      </c>
      <c r="H84" s="137">
        <v>4.4690000000000001E-2</v>
      </c>
      <c r="I84" s="138">
        <v>4.3713000000000002E-2</v>
      </c>
      <c r="J84" s="141">
        <v>67784.2</v>
      </c>
      <c r="K84" s="142">
        <v>2963.1</v>
      </c>
      <c r="L84" s="5">
        <v>10.56</v>
      </c>
    </row>
    <row r="85" spans="1:12">
      <c r="A85">
        <v>77</v>
      </c>
      <c r="B85" s="135">
        <v>6.7126000000000005E-2</v>
      </c>
      <c r="C85" s="136">
        <v>6.4946000000000004E-2</v>
      </c>
      <c r="D85" s="139">
        <v>47844.9</v>
      </c>
      <c r="E85" s="140">
        <v>3107.4</v>
      </c>
      <c r="F85" s="5">
        <v>7.77</v>
      </c>
      <c r="G85" t="s">
        <v>19</v>
      </c>
      <c r="H85" s="137">
        <v>4.8155999999999997E-2</v>
      </c>
      <c r="I85" s="138">
        <v>4.7024000000000003E-2</v>
      </c>
      <c r="J85" s="141">
        <v>64821.2</v>
      </c>
      <c r="K85" s="142">
        <v>3048.2</v>
      </c>
      <c r="L85" s="5">
        <v>10.02</v>
      </c>
    </row>
    <row r="86" spans="1:12">
      <c r="A86">
        <v>78</v>
      </c>
      <c r="B86" s="135">
        <v>8.8045999999999999E-2</v>
      </c>
      <c r="C86" s="136">
        <v>8.4333000000000005E-2</v>
      </c>
      <c r="D86" s="139">
        <v>44737.599999999999</v>
      </c>
      <c r="E86" s="140">
        <v>3772.9</v>
      </c>
      <c r="F86" s="5">
        <v>7.28</v>
      </c>
      <c r="G86" t="s">
        <v>19</v>
      </c>
      <c r="H86" s="137">
        <v>4.3468E-2</v>
      </c>
      <c r="I86" s="138">
        <v>4.2543999999999998E-2</v>
      </c>
      <c r="J86" s="141">
        <v>61773</v>
      </c>
      <c r="K86" s="142">
        <v>2628.1</v>
      </c>
      <c r="L86" s="5">
        <v>9.48</v>
      </c>
    </row>
    <row r="87" spans="1:12">
      <c r="A87">
        <v>79</v>
      </c>
      <c r="B87" s="135">
        <v>8.5434999999999997E-2</v>
      </c>
      <c r="C87" s="136">
        <v>8.1934999999999994E-2</v>
      </c>
      <c r="D87" s="139">
        <v>40964.699999999997</v>
      </c>
      <c r="E87" s="140">
        <v>3356.4</v>
      </c>
      <c r="F87" s="5">
        <v>6.9</v>
      </c>
      <c r="G87" t="s">
        <v>19</v>
      </c>
      <c r="H87" s="137">
        <v>5.7155999999999998E-2</v>
      </c>
      <c r="I87" s="138">
        <v>5.5567999999999999E-2</v>
      </c>
      <c r="J87" s="141">
        <v>59144.9</v>
      </c>
      <c r="K87" s="142">
        <v>3286.6</v>
      </c>
      <c r="L87" s="5">
        <v>8.8800000000000008</v>
      </c>
    </row>
    <row r="88" spans="1:12">
      <c r="A88">
        <v>80</v>
      </c>
      <c r="B88" s="135">
        <v>0.10274800000000001</v>
      </c>
      <c r="C88" s="136">
        <v>9.7727999999999995E-2</v>
      </c>
      <c r="D88" s="139">
        <v>37608.300000000003</v>
      </c>
      <c r="E88" s="140">
        <v>3675.4</v>
      </c>
      <c r="F88" s="5">
        <v>6.47</v>
      </c>
      <c r="G88" t="s">
        <v>19</v>
      </c>
      <c r="H88" s="137">
        <v>6.5537999999999999E-2</v>
      </c>
      <c r="I88" s="138">
        <v>6.3459000000000002E-2</v>
      </c>
      <c r="J88" s="141">
        <v>55858.400000000001</v>
      </c>
      <c r="K88" s="142">
        <v>3544.7</v>
      </c>
      <c r="L88" s="5">
        <v>8.3800000000000008</v>
      </c>
    </row>
    <row r="89" spans="1:12">
      <c r="A89">
        <v>81</v>
      </c>
      <c r="B89" s="135">
        <v>0.10975600000000001</v>
      </c>
      <c r="C89" s="136">
        <v>0.104046</v>
      </c>
      <c r="D89" s="139">
        <v>33932.9</v>
      </c>
      <c r="E89" s="140">
        <v>3530.6</v>
      </c>
      <c r="F89" s="5">
        <v>6.12</v>
      </c>
      <c r="G89" t="s">
        <v>19</v>
      </c>
      <c r="H89" s="137">
        <v>6.5300999999999998E-2</v>
      </c>
      <c r="I89" s="138">
        <v>6.3236000000000001E-2</v>
      </c>
      <c r="J89" s="141">
        <v>52313.7</v>
      </c>
      <c r="K89" s="142">
        <v>3308.1</v>
      </c>
      <c r="L89" s="5">
        <v>7.91</v>
      </c>
    </row>
    <row r="90" spans="1:12">
      <c r="A90">
        <v>82</v>
      </c>
      <c r="B90" s="135">
        <v>0.117157</v>
      </c>
      <c r="C90" s="136">
        <v>0.11067399999999999</v>
      </c>
      <c r="D90" s="139">
        <v>30402.3</v>
      </c>
      <c r="E90" s="140">
        <v>3364.7</v>
      </c>
      <c r="F90" s="5">
        <v>5.77</v>
      </c>
      <c r="G90" t="s">
        <v>19</v>
      </c>
      <c r="H90" s="137">
        <v>8.3376000000000006E-2</v>
      </c>
      <c r="I90" s="138">
        <v>8.0038999999999999E-2</v>
      </c>
      <c r="J90" s="141">
        <v>49005.5</v>
      </c>
      <c r="K90" s="142">
        <v>3922.4</v>
      </c>
      <c r="L90" s="5">
        <v>7.41</v>
      </c>
    </row>
    <row r="91" spans="1:12">
      <c r="A91">
        <v>83</v>
      </c>
      <c r="B91" s="135">
        <v>0.120284</v>
      </c>
      <c r="C91" s="136">
        <v>0.11346100000000001</v>
      </c>
      <c r="D91" s="139">
        <v>27037.599999999999</v>
      </c>
      <c r="E91" s="140">
        <v>3067.7</v>
      </c>
      <c r="F91" s="5">
        <v>5.43</v>
      </c>
      <c r="G91" t="s">
        <v>19</v>
      </c>
      <c r="H91" s="137">
        <v>8.4931999999999994E-2</v>
      </c>
      <c r="I91" s="138">
        <v>8.1472000000000003E-2</v>
      </c>
      <c r="J91" s="141">
        <v>45083.199999999997</v>
      </c>
      <c r="K91" s="142">
        <v>3673</v>
      </c>
      <c r="L91" s="5">
        <v>7.01</v>
      </c>
    </row>
    <row r="92" spans="1:12">
      <c r="A92">
        <v>84</v>
      </c>
      <c r="B92" s="135">
        <v>0.162884</v>
      </c>
      <c r="C92" s="136">
        <v>0.150617</v>
      </c>
      <c r="D92" s="139">
        <v>23969.9</v>
      </c>
      <c r="E92" s="140">
        <v>3610.3</v>
      </c>
      <c r="F92" s="5">
        <v>5.0599999999999996</v>
      </c>
      <c r="G92" t="s">
        <v>19</v>
      </c>
      <c r="H92" s="137">
        <v>9.5532000000000006E-2</v>
      </c>
      <c r="I92" s="138">
        <v>9.1175999999999993E-2</v>
      </c>
      <c r="J92" s="141">
        <v>41410.1</v>
      </c>
      <c r="K92" s="142">
        <v>3775.6</v>
      </c>
      <c r="L92" s="5">
        <v>6.59</v>
      </c>
    </row>
    <row r="93" spans="1:12">
      <c r="A93">
        <v>85</v>
      </c>
      <c r="B93" s="135">
        <v>0.141844</v>
      </c>
      <c r="C93" s="136">
        <v>0.13245000000000001</v>
      </c>
      <c r="D93" s="139">
        <v>20359.599999999999</v>
      </c>
      <c r="E93" s="140">
        <v>2696.6</v>
      </c>
      <c r="F93" s="5">
        <v>4.87</v>
      </c>
      <c r="G93" t="s">
        <v>19</v>
      </c>
      <c r="H93" s="137">
        <v>9.8018999999999995E-2</v>
      </c>
      <c r="I93" s="138">
        <v>9.3438999999999994E-2</v>
      </c>
      <c r="J93" s="141">
        <v>37634.5</v>
      </c>
      <c r="K93" s="142">
        <v>3516.5</v>
      </c>
      <c r="L93" s="5">
        <v>6.2</v>
      </c>
    </row>
    <row r="94" spans="1:12">
      <c r="A94">
        <v>86</v>
      </c>
      <c r="B94" s="135">
        <v>0.16761899999999999</v>
      </c>
      <c r="C94" s="136">
        <v>0.15465699999999999</v>
      </c>
      <c r="D94" s="139">
        <v>17663</v>
      </c>
      <c r="E94" s="140">
        <v>2731.7</v>
      </c>
      <c r="F94" s="5">
        <v>4.53</v>
      </c>
      <c r="G94" t="s">
        <v>19</v>
      </c>
      <c r="H94" s="137">
        <v>0.118828</v>
      </c>
      <c r="I94" s="138">
        <v>0.112164</v>
      </c>
      <c r="J94" s="141">
        <v>34118</v>
      </c>
      <c r="K94" s="142">
        <v>3826.8</v>
      </c>
      <c r="L94" s="5">
        <v>5.79</v>
      </c>
    </row>
    <row r="95" spans="1:12">
      <c r="A95">
        <v>87</v>
      </c>
      <c r="B95" s="135">
        <v>0.18337100000000001</v>
      </c>
      <c r="C95" s="136">
        <v>0.16797100000000001</v>
      </c>
      <c r="D95" s="139">
        <v>14931.3</v>
      </c>
      <c r="E95" s="140">
        <v>2508</v>
      </c>
      <c r="F95" s="5">
        <v>4.2699999999999996</v>
      </c>
      <c r="G95" t="s">
        <v>19</v>
      </c>
      <c r="H95" s="137">
        <v>0.112765</v>
      </c>
      <c r="I95" s="138">
        <v>0.10674599999999999</v>
      </c>
      <c r="J95" s="141">
        <v>30291.200000000001</v>
      </c>
      <c r="K95" s="142">
        <v>3233.5</v>
      </c>
      <c r="L95" s="5">
        <v>5.46</v>
      </c>
    </row>
    <row r="96" spans="1:12">
      <c r="A96">
        <v>88</v>
      </c>
      <c r="B96" s="135">
        <v>0.18209900000000001</v>
      </c>
      <c r="C96" s="136">
        <v>0.16690199999999999</v>
      </c>
      <c r="D96" s="139">
        <v>12423.2</v>
      </c>
      <c r="E96" s="140">
        <v>2073.5</v>
      </c>
      <c r="F96" s="5">
        <v>4.03</v>
      </c>
      <c r="G96" t="s">
        <v>19</v>
      </c>
      <c r="H96" s="137">
        <v>0.126112</v>
      </c>
      <c r="I96" s="138">
        <v>0.118632</v>
      </c>
      <c r="J96" s="141">
        <v>27057.7</v>
      </c>
      <c r="K96" s="142">
        <v>3209.9</v>
      </c>
      <c r="L96" s="5">
        <v>5.05</v>
      </c>
    </row>
    <row r="97" spans="1:12">
      <c r="A97">
        <v>89</v>
      </c>
      <c r="B97" s="135">
        <v>0.216998</v>
      </c>
      <c r="C97" s="136">
        <v>0.19575899999999999</v>
      </c>
      <c r="D97" s="139">
        <v>10349.799999999999</v>
      </c>
      <c r="E97" s="140">
        <v>2026.1</v>
      </c>
      <c r="F97" s="5">
        <v>3.74</v>
      </c>
      <c r="G97" t="s">
        <v>19</v>
      </c>
      <c r="H97" s="137">
        <v>0.16259599999999999</v>
      </c>
      <c r="I97" s="138">
        <v>0.150371</v>
      </c>
      <c r="J97" s="141">
        <v>23847.8</v>
      </c>
      <c r="K97" s="142">
        <v>3586</v>
      </c>
      <c r="L97" s="5">
        <v>4.66</v>
      </c>
    </row>
    <row r="98" spans="1:12">
      <c r="A98">
        <v>90</v>
      </c>
      <c r="B98" s="135">
        <v>0.24213100000000001</v>
      </c>
      <c r="C98" s="136">
        <v>0.21598300000000001</v>
      </c>
      <c r="D98" s="139">
        <v>8323.7000000000007</v>
      </c>
      <c r="E98" s="140">
        <v>1797.8</v>
      </c>
      <c r="F98" s="5">
        <v>3.53</v>
      </c>
      <c r="G98" t="s">
        <v>19</v>
      </c>
      <c r="H98" s="137">
        <v>0.16192599999999999</v>
      </c>
      <c r="I98" s="138">
        <v>0.14979799999999999</v>
      </c>
      <c r="J98" s="141">
        <v>20261.8</v>
      </c>
      <c r="K98" s="142">
        <v>3035.2</v>
      </c>
      <c r="L98" s="5">
        <v>4.4000000000000004</v>
      </c>
    </row>
    <row r="99" spans="1:12">
      <c r="A99">
        <v>91</v>
      </c>
      <c r="B99" s="135">
        <v>0.25084699999999999</v>
      </c>
      <c r="C99" s="136">
        <v>0.22289200000000001</v>
      </c>
      <c r="D99" s="139">
        <v>6525.9</v>
      </c>
      <c r="E99" s="140">
        <v>1454.6</v>
      </c>
      <c r="F99" s="5">
        <v>3.36</v>
      </c>
      <c r="G99" t="s">
        <v>19</v>
      </c>
      <c r="H99" s="137">
        <v>0.17297299999999999</v>
      </c>
      <c r="I99" s="138">
        <v>0.15920400000000001</v>
      </c>
      <c r="J99" s="141">
        <v>17226.599999999999</v>
      </c>
      <c r="K99" s="142">
        <v>2742.5</v>
      </c>
      <c r="L99" s="5">
        <v>4.08</v>
      </c>
    </row>
    <row r="100" spans="1:12">
      <c r="A100">
        <v>92</v>
      </c>
      <c r="B100" s="135">
        <v>0.25853700000000002</v>
      </c>
      <c r="C100" s="136">
        <v>0.22894200000000001</v>
      </c>
      <c r="D100" s="139">
        <v>5071.3999999999996</v>
      </c>
      <c r="E100" s="140">
        <v>1161</v>
      </c>
      <c r="F100" s="5">
        <v>3.18</v>
      </c>
      <c r="G100" t="s">
        <v>19</v>
      </c>
      <c r="H100" s="137">
        <v>0.22067400000000001</v>
      </c>
      <c r="I100" s="138">
        <v>0.198745</v>
      </c>
      <c r="J100" s="141">
        <v>14484.1</v>
      </c>
      <c r="K100" s="142">
        <v>2878.6</v>
      </c>
      <c r="L100" s="5">
        <v>3.76</v>
      </c>
    </row>
    <row r="101" spans="1:12">
      <c r="A101">
        <v>93</v>
      </c>
      <c r="B101" s="135">
        <v>0.294964</v>
      </c>
      <c r="C101" s="136">
        <v>0.25705299999999998</v>
      </c>
      <c r="D101" s="139">
        <v>3910.3</v>
      </c>
      <c r="E101" s="140">
        <v>1005.2</v>
      </c>
      <c r="F101" s="5">
        <v>2.98</v>
      </c>
      <c r="G101" t="s">
        <v>19</v>
      </c>
      <c r="H101" s="137">
        <v>0.240566</v>
      </c>
      <c r="I101" s="138">
        <v>0.21473700000000001</v>
      </c>
      <c r="J101" s="141">
        <v>11605.4</v>
      </c>
      <c r="K101" s="142">
        <v>2492.1</v>
      </c>
      <c r="L101" s="5">
        <v>3.57</v>
      </c>
    </row>
    <row r="102" spans="1:12">
      <c r="A102">
        <v>94</v>
      </c>
      <c r="B102" s="135">
        <v>0.38297900000000001</v>
      </c>
      <c r="C102" s="136">
        <v>0.32142900000000002</v>
      </c>
      <c r="D102" s="139">
        <v>2905.2</v>
      </c>
      <c r="E102" s="140">
        <v>933.8</v>
      </c>
      <c r="F102" s="5">
        <v>2.84</v>
      </c>
      <c r="G102" t="s">
        <v>19</v>
      </c>
      <c r="H102" s="137">
        <v>0.29933500000000002</v>
      </c>
      <c r="I102" s="138">
        <v>0.26036599999999999</v>
      </c>
      <c r="J102" s="141">
        <v>9113.2999999999993</v>
      </c>
      <c r="K102" s="142">
        <v>2372.8000000000002</v>
      </c>
      <c r="L102" s="5">
        <v>3.41</v>
      </c>
    </row>
    <row r="103" spans="1:12">
      <c r="A103">
        <v>95</v>
      </c>
      <c r="B103" s="135">
        <v>0.287879</v>
      </c>
      <c r="C103" s="136">
        <v>0.25165599999999999</v>
      </c>
      <c r="D103" s="139">
        <v>1971.4</v>
      </c>
      <c r="E103" s="140">
        <v>496.1</v>
      </c>
      <c r="F103" s="5">
        <v>2.94</v>
      </c>
      <c r="G103" t="s">
        <v>19</v>
      </c>
      <c r="H103" s="137">
        <v>0.23475599999999999</v>
      </c>
      <c r="I103" s="138">
        <v>0.210095</v>
      </c>
      <c r="J103" s="141">
        <v>6740.5</v>
      </c>
      <c r="K103" s="142">
        <v>1416.2</v>
      </c>
      <c r="L103" s="5">
        <v>3.44</v>
      </c>
    </row>
    <row r="104" spans="1:12">
      <c r="A104">
        <v>96</v>
      </c>
      <c r="B104" s="135">
        <v>0.375</v>
      </c>
      <c r="C104" s="136">
        <v>0.31578899999999999</v>
      </c>
      <c r="D104" s="139">
        <v>1475.3</v>
      </c>
      <c r="E104" s="140">
        <v>465.9</v>
      </c>
      <c r="F104" s="5">
        <v>2.77</v>
      </c>
      <c r="G104" t="s">
        <v>19</v>
      </c>
      <c r="H104" s="137">
        <v>0.293651</v>
      </c>
      <c r="I104" s="138">
        <v>0.25605499999999998</v>
      </c>
      <c r="J104" s="141">
        <v>5324.4</v>
      </c>
      <c r="K104" s="142">
        <v>1363.3</v>
      </c>
      <c r="L104" s="5">
        <v>3.22</v>
      </c>
    </row>
    <row r="105" spans="1:12">
      <c r="A105">
        <v>97</v>
      </c>
      <c r="B105" s="135">
        <v>0.33333299999999999</v>
      </c>
      <c r="C105" s="136">
        <v>0.28571400000000002</v>
      </c>
      <c r="D105" s="139">
        <v>1009.4</v>
      </c>
      <c r="E105" s="140">
        <v>288.39999999999998</v>
      </c>
      <c r="F105" s="5">
        <v>2.81</v>
      </c>
      <c r="G105" t="s">
        <v>19</v>
      </c>
      <c r="H105" s="137">
        <v>0.27745700000000001</v>
      </c>
      <c r="I105" s="138">
        <v>0.24365500000000001</v>
      </c>
      <c r="J105" s="141">
        <v>3961</v>
      </c>
      <c r="K105" s="142">
        <v>965.1</v>
      </c>
      <c r="L105" s="5">
        <v>3.16</v>
      </c>
    </row>
    <row r="106" spans="1:12">
      <c r="A106">
        <v>98</v>
      </c>
      <c r="B106" s="135">
        <v>0.31818200000000002</v>
      </c>
      <c r="C106" s="136">
        <v>0.27450999999999998</v>
      </c>
      <c r="D106" s="139">
        <v>721</v>
      </c>
      <c r="E106" s="140">
        <v>197.9</v>
      </c>
      <c r="F106" s="5">
        <v>2.74</v>
      </c>
      <c r="G106" t="s">
        <v>19</v>
      </c>
      <c r="H106" s="137">
        <v>0.269565</v>
      </c>
      <c r="I106" s="138">
        <v>0.23754800000000001</v>
      </c>
      <c r="J106" s="141">
        <v>2995.9</v>
      </c>
      <c r="K106" s="142">
        <v>711.7</v>
      </c>
      <c r="L106" s="5">
        <v>3.01</v>
      </c>
    </row>
    <row r="107" spans="1:12">
      <c r="A107">
        <v>99</v>
      </c>
      <c r="B107" s="135">
        <v>0.5</v>
      </c>
      <c r="C107" s="136">
        <v>0.4</v>
      </c>
      <c r="D107" s="139">
        <v>523.1</v>
      </c>
      <c r="E107" s="140">
        <v>209.2</v>
      </c>
      <c r="F107" s="5">
        <v>2.59</v>
      </c>
      <c r="G107" t="s">
        <v>19</v>
      </c>
      <c r="H107" s="137">
        <v>0.26250000000000001</v>
      </c>
      <c r="I107" s="138">
        <v>0.232044</v>
      </c>
      <c r="J107" s="141">
        <v>2284.1999999999998</v>
      </c>
      <c r="K107" s="142">
        <v>530</v>
      </c>
      <c r="L107" s="5">
        <v>2.8</v>
      </c>
    </row>
    <row r="108" spans="1:12">
      <c r="A108">
        <v>100</v>
      </c>
      <c r="B108" s="135">
        <v>0.222222</v>
      </c>
      <c r="C108" s="136">
        <v>0.2</v>
      </c>
      <c r="D108" s="139">
        <v>313.8</v>
      </c>
      <c r="E108" s="140">
        <v>62.8</v>
      </c>
      <c r="F108" s="5">
        <v>2.98</v>
      </c>
      <c r="G108" t="s">
        <v>19</v>
      </c>
      <c r="H108" s="137">
        <v>0.358491</v>
      </c>
      <c r="I108" s="138">
        <v>0.30399999999999999</v>
      </c>
      <c r="J108" s="141">
        <v>1754.2</v>
      </c>
      <c r="K108" s="142">
        <v>533.29999999999995</v>
      </c>
      <c r="L108" s="5">
        <v>2.4900000000000002</v>
      </c>
    </row>
  </sheetData>
  <mergeCells count="3">
    <mergeCell ref="K1:L1"/>
    <mergeCell ref="B6:F6"/>
    <mergeCell ref="H6:L6"/>
  </mergeCells>
  <pageMargins left="0.7" right="0.7" top="0.75" bottom="0.75" header="0.3" footer="0.3"/>
  <pageSetup paperSize="9"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L108"/>
  <sheetViews>
    <sheetView workbookViewId="0"/>
  </sheetViews>
  <sheetFormatPr defaultRowHeight="12.5"/>
  <sheetData>
    <row r="1" spans="1:12" ht="13">
      <c r="A1" s="3" t="s">
        <v>7</v>
      </c>
      <c r="B1" s="3"/>
      <c r="C1" s="3"/>
      <c r="D1" s="3"/>
      <c r="E1" s="3"/>
      <c r="F1" s="3"/>
      <c r="G1" s="3"/>
      <c r="H1" s="3"/>
      <c r="I1" s="3"/>
      <c r="J1" s="3"/>
      <c r="K1" s="355" t="str">
        <f>HYPERLINK("#'Contents'!A1", "Back to contents")</f>
        <v>Back to contents</v>
      </c>
      <c r="L1" s="35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35</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56" t="s">
        <v>12</v>
      </c>
      <c r="C6" s="356"/>
      <c r="D6" s="356"/>
      <c r="E6" s="356"/>
      <c r="F6" s="356"/>
      <c r="H6" s="356" t="s">
        <v>13</v>
      </c>
      <c r="I6" s="356"/>
      <c r="J6" s="356"/>
      <c r="K6" s="356"/>
      <c r="L6" s="35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127">
        <v>7.5810000000000001E-3</v>
      </c>
      <c r="C8" s="128">
        <v>7.5519999999999997E-3</v>
      </c>
      <c r="D8" s="131">
        <v>100000</v>
      </c>
      <c r="E8" s="132">
        <v>755.2</v>
      </c>
      <c r="F8" s="5">
        <v>73.31</v>
      </c>
      <c r="G8" t="s">
        <v>19</v>
      </c>
      <c r="H8" s="129">
        <v>6.6280000000000002E-3</v>
      </c>
      <c r="I8" s="130">
        <v>6.6059999999999999E-3</v>
      </c>
      <c r="J8" s="133">
        <v>100000</v>
      </c>
      <c r="K8" s="134">
        <v>660.6</v>
      </c>
      <c r="L8" s="5">
        <v>78.75</v>
      </c>
    </row>
    <row r="9" spans="1:12">
      <c r="A9">
        <v>1</v>
      </c>
      <c r="B9" s="127">
        <v>7.2900000000000005E-4</v>
      </c>
      <c r="C9" s="128">
        <v>7.2800000000000002E-4</v>
      </c>
      <c r="D9" s="131">
        <v>99244.800000000003</v>
      </c>
      <c r="E9" s="132">
        <v>72.3</v>
      </c>
      <c r="F9" s="5">
        <v>72.87</v>
      </c>
      <c r="G9" t="s">
        <v>19</v>
      </c>
      <c r="H9" s="129">
        <v>3.3300000000000002E-4</v>
      </c>
      <c r="I9" s="130">
        <v>3.3300000000000002E-4</v>
      </c>
      <c r="J9" s="133">
        <v>99339.4</v>
      </c>
      <c r="K9" s="134">
        <v>33</v>
      </c>
      <c r="L9" s="5">
        <v>78.27</v>
      </c>
    </row>
    <row r="10" spans="1:12">
      <c r="A10">
        <v>2</v>
      </c>
      <c r="B10" s="127">
        <v>3.1799999999999998E-4</v>
      </c>
      <c r="C10" s="128">
        <v>3.1799999999999998E-4</v>
      </c>
      <c r="D10" s="131">
        <v>99172.5</v>
      </c>
      <c r="E10" s="132">
        <v>31.6</v>
      </c>
      <c r="F10" s="5">
        <v>71.92</v>
      </c>
      <c r="G10" t="s">
        <v>19</v>
      </c>
      <c r="H10" s="129">
        <v>1.66E-4</v>
      </c>
      <c r="I10" s="130">
        <v>1.66E-4</v>
      </c>
      <c r="J10" s="133">
        <v>99306.3</v>
      </c>
      <c r="K10" s="134">
        <v>16.5</v>
      </c>
      <c r="L10" s="5">
        <v>77.3</v>
      </c>
    </row>
    <row r="11" spans="1:12">
      <c r="A11">
        <v>3</v>
      </c>
      <c r="B11" s="127">
        <v>3.0299999999999999E-4</v>
      </c>
      <c r="C11" s="128">
        <v>3.0299999999999999E-4</v>
      </c>
      <c r="D11" s="131">
        <v>99140.9</v>
      </c>
      <c r="E11" s="132">
        <v>30</v>
      </c>
      <c r="F11" s="5">
        <v>70.95</v>
      </c>
      <c r="G11" t="s">
        <v>19</v>
      </c>
      <c r="H11" s="129">
        <v>2.4000000000000001E-4</v>
      </c>
      <c r="I11" s="130">
        <v>2.4000000000000001E-4</v>
      </c>
      <c r="J11" s="133">
        <v>99289.8</v>
      </c>
      <c r="K11" s="134">
        <v>23.8</v>
      </c>
      <c r="L11" s="5">
        <v>76.31</v>
      </c>
    </row>
    <row r="12" spans="1:12">
      <c r="A12">
        <v>4</v>
      </c>
      <c r="B12" s="127">
        <v>1.4999999999999999E-4</v>
      </c>
      <c r="C12" s="128">
        <v>1.4999999999999999E-4</v>
      </c>
      <c r="D12" s="131">
        <v>99110.9</v>
      </c>
      <c r="E12" s="132">
        <v>14.8</v>
      </c>
      <c r="F12" s="5">
        <v>69.97</v>
      </c>
      <c r="G12" t="s">
        <v>19</v>
      </c>
      <c r="H12" s="129">
        <v>1.5699999999999999E-4</v>
      </c>
      <c r="I12" s="130">
        <v>1.5699999999999999E-4</v>
      </c>
      <c r="J12" s="133">
        <v>99266</v>
      </c>
      <c r="K12" s="134">
        <v>15.6</v>
      </c>
      <c r="L12" s="5">
        <v>75.33</v>
      </c>
    </row>
    <row r="13" spans="1:12">
      <c r="A13">
        <v>5</v>
      </c>
      <c r="B13" s="127">
        <v>3.7399999999999998E-4</v>
      </c>
      <c r="C13" s="128">
        <v>3.7300000000000001E-4</v>
      </c>
      <c r="D13" s="131">
        <v>99096.1</v>
      </c>
      <c r="E13" s="132">
        <v>37</v>
      </c>
      <c r="F13" s="5">
        <v>68.98</v>
      </c>
      <c r="G13" t="s">
        <v>19</v>
      </c>
      <c r="H13" s="129">
        <v>7.8999999999999996E-5</v>
      </c>
      <c r="I13" s="130">
        <v>7.8999999999999996E-5</v>
      </c>
      <c r="J13" s="133">
        <v>99250.4</v>
      </c>
      <c r="K13" s="134">
        <v>7.9</v>
      </c>
      <c r="L13" s="5">
        <v>74.34</v>
      </c>
    </row>
    <row r="14" spans="1:12">
      <c r="A14">
        <v>6</v>
      </c>
      <c r="B14" s="127">
        <v>7.3999999999999996E-5</v>
      </c>
      <c r="C14" s="128">
        <v>7.3999999999999996E-5</v>
      </c>
      <c r="D14" s="131">
        <v>99059.1</v>
      </c>
      <c r="E14" s="132">
        <v>7.3</v>
      </c>
      <c r="F14" s="5">
        <v>68</v>
      </c>
      <c r="G14" t="s">
        <v>19</v>
      </c>
      <c r="H14" s="129">
        <v>2.34E-4</v>
      </c>
      <c r="I14" s="130">
        <v>2.34E-4</v>
      </c>
      <c r="J14" s="133">
        <v>99242.6</v>
      </c>
      <c r="K14" s="134">
        <v>23.2</v>
      </c>
      <c r="L14" s="5">
        <v>73.349999999999994</v>
      </c>
    </row>
    <row r="15" spans="1:12">
      <c r="A15">
        <v>7</v>
      </c>
      <c r="B15" s="127">
        <v>2.9E-4</v>
      </c>
      <c r="C15" s="128">
        <v>2.9E-4</v>
      </c>
      <c r="D15" s="131">
        <v>99051.7</v>
      </c>
      <c r="E15" s="132">
        <v>28.7</v>
      </c>
      <c r="F15" s="5">
        <v>67.010000000000005</v>
      </c>
      <c r="G15" t="s">
        <v>19</v>
      </c>
      <c r="H15" s="129">
        <v>1.5300000000000001E-4</v>
      </c>
      <c r="I15" s="130">
        <v>1.5300000000000001E-4</v>
      </c>
      <c r="J15" s="133">
        <v>99219.4</v>
      </c>
      <c r="K15" s="134">
        <v>15.2</v>
      </c>
      <c r="L15" s="5">
        <v>72.37</v>
      </c>
    </row>
    <row r="16" spans="1:12">
      <c r="A16">
        <v>8</v>
      </c>
      <c r="B16" s="127">
        <v>2.1599999999999999E-4</v>
      </c>
      <c r="C16" s="128">
        <v>2.1499999999999999E-4</v>
      </c>
      <c r="D16" s="131">
        <v>99023</v>
      </c>
      <c r="E16" s="132">
        <v>21.3</v>
      </c>
      <c r="F16" s="5">
        <v>66.03</v>
      </c>
      <c r="G16" t="s">
        <v>19</v>
      </c>
      <c r="H16" s="129">
        <v>1.5200000000000001E-4</v>
      </c>
      <c r="I16" s="130">
        <v>1.5200000000000001E-4</v>
      </c>
      <c r="J16" s="133">
        <v>99204.2</v>
      </c>
      <c r="K16" s="134">
        <v>15.1</v>
      </c>
      <c r="L16" s="5">
        <v>71.38</v>
      </c>
    </row>
    <row r="17" spans="1:12">
      <c r="A17">
        <v>9</v>
      </c>
      <c r="B17" s="127">
        <v>1.45E-4</v>
      </c>
      <c r="C17" s="128">
        <v>1.45E-4</v>
      </c>
      <c r="D17" s="131">
        <v>99001.7</v>
      </c>
      <c r="E17" s="132">
        <v>14.4</v>
      </c>
      <c r="F17" s="5">
        <v>65.040000000000006</v>
      </c>
      <c r="G17" t="s">
        <v>19</v>
      </c>
      <c r="H17" s="129">
        <v>3.0499999999999999E-4</v>
      </c>
      <c r="I17" s="130">
        <v>3.0499999999999999E-4</v>
      </c>
      <c r="J17" s="133">
        <v>99189.1</v>
      </c>
      <c r="K17" s="134">
        <v>30.2</v>
      </c>
      <c r="L17" s="5">
        <v>70.39</v>
      </c>
    </row>
    <row r="18" spans="1:12">
      <c r="A18">
        <v>10</v>
      </c>
      <c r="B18" s="127">
        <v>2.1900000000000001E-4</v>
      </c>
      <c r="C18" s="128">
        <v>2.1900000000000001E-4</v>
      </c>
      <c r="D18" s="131">
        <v>98987.3</v>
      </c>
      <c r="E18" s="132">
        <v>21.7</v>
      </c>
      <c r="F18" s="5">
        <v>64.05</v>
      </c>
      <c r="G18" t="s">
        <v>19</v>
      </c>
      <c r="H18" s="129">
        <v>2.32E-4</v>
      </c>
      <c r="I18" s="130">
        <v>2.32E-4</v>
      </c>
      <c r="J18" s="133">
        <v>99158.9</v>
      </c>
      <c r="K18" s="134">
        <v>23</v>
      </c>
      <c r="L18" s="5">
        <v>69.41</v>
      </c>
    </row>
    <row r="19" spans="1:12">
      <c r="A19">
        <v>11</v>
      </c>
      <c r="B19" s="127">
        <v>2.23E-4</v>
      </c>
      <c r="C19" s="128">
        <v>2.23E-4</v>
      </c>
      <c r="D19" s="131">
        <v>98965.6</v>
      </c>
      <c r="E19" s="132">
        <v>22.1</v>
      </c>
      <c r="F19" s="5">
        <v>63.07</v>
      </c>
      <c r="G19" t="s">
        <v>19</v>
      </c>
      <c r="H19" s="129">
        <v>7.7000000000000001E-5</v>
      </c>
      <c r="I19" s="130">
        <v>7.7000000000000001E-5</v>
      </c>
      <c r="J19" s="133">
        <v>99135.9</v>
      </c>
      <c r="K19" s="134">
        <v>7.7</v>
      </c>
      <c r="L19" s="5">
        <v>68.430000000000007</v>
      </c>
    </row>
    <row r="20" spans="1:12">
      <c r="A20">
        <v>12</v>
      </c>
      <c r="B20" s="127">
        <v>2.9799999999999998E-4</v>
      </c>
      <c r="C20" s="128">
        <v>2.9799999999999998E-4</v>
      </c>
      <c r="D20" s="131">
        <v>98943.5</v>
      </c>
      <c r="E20" s="132">
        <v>29.5</v>
      </c>
      <c r="F20" s="5">
        <v>62.08</v>
      </c>
      <c r="G20" t="s">
        <v>19</v>
      </c>
      <c r="H20" s="129">
        <v>1.55E-4</v>
      </c>
      <c r="I20" s="130">
        <v>1.55E-4</v>
      </c>
      <c r="J20" s="133">
        <v>99128.2</v>
      </c>
      <c r="K20" s="134">
        <v>15.4</v>
      </c>
      <c r="L20" s="5">
        <v>67.430000000000007</v>
      </c>
    </row>
    <row r="21" spans="1:12">
      <c r="A21">
        <v>13</v>
      </c>
      <c r="B21" s="127">
        <v>2.2900000000000001E-4</v>
      </c>
      <c r="C21" s="128">
        <v>2.2900000000000001E-4</v>
      </c>
      <c r="D21" s="131">
        <v>98914</v>
      </c>
      <c r="E21" s="132">
        <v>22.6</v>
      </c>
      <c r="F21" s="5">
        <v>61.1</v>
      </c>
      <c r="G21" t="s">
        <v>19</v>
      </c>
      <c r="H21" s="129">
        <v>3.8900000000000002E-4</v>
      </c>
      <c r="I21" s="130">
        <v>3.8900000000000002E-4</v>
      </c>
      <c r="J21" s="133">
        <v>99112.8</v>
      </c>
      <c r="K21" s="134">
        <v>38.5</v>
      </c>
      <c r="L21" s="5">
        <v>66.44</v>
      </c>
    </row>
    <row r="22" spans="1:12">
      <c r="A22">
        <v>14</v>
      </c>
      <c r="B22" s="127">
        <v>3.6999999999999999E-4</v>
      </c>
      <c r="C22" s="128">
        <v>3.6999999999999999E-4</v>
      </c>
      <c r="D22" s="131">
        <v>98891.4</v>
      </c>
      <c r="E22" s="132">
        <v>36.6</v>
      </c>
      <c r="F22" s="5">
        <v>60.11</v>
      </c>
      <c r="G22" t="s">
        <v>19</v>
      </c>
      <c r="H22" s="129">
        <v>2.2900000000000001E-4</v>
      </c>
      <c r="I22" s="130">
        <v>2.2900000000000001E-4</v>
      </c>
      <c r="J22" s="133">
        <v>99074.3</v>
      </c>
      <c r="K22" s="134">
        <v>22.7</v>
      </c>
      <c r="L22" s="5">
        <v>65.47</v>
      </c>
    </row>
    <row r="23" spans="1:12">
      <c r="A23">
        <v>15</v>
      </c>
      <c r="B23" s="127">
        <v>6.6100000000000002E-4</v>
      </c>
      <c r="C23" s="128">
        <v>6.6100000000000002E-4</v>
      </c>
      <c r="D23" s="131">
        <v>98854.8</v>
      </c>
      <c r="E23" s="132">
        <v>65.400000000000006</v>
      </c>
      <c r="F23" s="5">
        <v>59.13</v>
      </c>
      <c r="G23" t="s">
        <v>19</v>
      </c>
      <c r="H23" s="129">
        <v>2.2900000000000001E-4</v>
      </c>
      <c r="I23" s="130">
        <v>2.2900000000000001E-4</v>
      </c>
      <c r="J23" s="133">
        <v>99051.6</v>
      </c>
      <c r="K23" s="134">
        <v>22.7</v>
      </c>
      <c r="L23" s="5">
        <v>64.48</v>
      </c>
    </row>
    <row r="24" spans="1:12">
      <c r="A24">
        <v>16</v>
      </c>
      <c r="B24" s="127">
        <v>5.4900000000000001E-4</v>
      </c>
      <c r="C24" s="128">
        <v>5.4799999999999998E-4</v>
      </c>
      <c r="D24" s="131">
        <v>98789.4</v>
      </c>
      <c r="E24" s="132">
        <v>54.2</v>
      </c>
      <c r="F24" s="5">
        <v>58.17</v>
      </c>
      <c r="G24" t="s">
        <v>19</v>
      </c>
      <c r="H24" s="129">
        <v>3.9399999999999998E-4</v>
      </c>
      <c r="I24" s="130">
        <v>3.9399999999999998E-4</v>
      </c>
      <c r="J24" s="133">
        <v>99028.9</v>
      </c>
      <c r="K24" s="134">
        <v>39</v>
      </c>
      <c r="L24" s="5">
        <v>63.5</v>
      </c>
    </row>
    <row r="25" spans="1:12">
      <c r="A25">
        <v>17</v>
      </c>
      <c r="B25" s="127">
        <v>1.129E-3</v>
      </c>
      <c r="C25" s="128">
        <v>1.1280000000000001E-3</v>
      </c>
      <c r="D25" s="131">
        <v>98735.3</v>
      </c>
      <c r="E25" s="132">
        <v>111.4</v>
      </c>
      <c r="F25" s="5">
        <v>57.2</v>
      </c>
      <c r="G25" t="s">
        <v>19</v>
      </c>
      <c r="H25" s="129">
        <v>1.6200000000000001E-4</v>
      </c>
      <c r="I25" s="130">
        <v>1.6200000000000001E-4</v>
      </c>
      <c r="J25" s="133">
        <v>98990</v>
      </c>
      <c r="K25" s="134">
        <v>16</v>
      </c>
      <c r="L25" s="5">
        <v>62.52</v>
      </c>
    </row>
    <row r="26" spans="1:12">
      <c r="A26">
        <v>18</v>
      </c>
      <c r="B26" s="127">
        <v>1.0330000000000001E-3</v>
      </c>
      <c r="C26" s="128">
        <v>1.0319999999999999E-3</v>
      </c>
      <c r="D26" s="131">
        <v>98623.9</v>
      </c>
      <c r="E26" s="132">
        <v>101.8</v>
      </c>
      <c r="F26" s="5">
        <v>56.27</v>
      </c>
      <c r="G26" t="s">
        <v>19</v>
      </c>
      <c r="H26" s="129">
        <v>2.6499999999999999E-4</v>
      </c>
      <c r="I26" s="130">
        <v>2.6499999999999999E-4</v>
      </c>
      <c r="J26" s="133">
        <v>98974</v>
      </c>
      <c r="K26" s="134">
        <v>26.2</v>
      </c>
      <c r="L26" s="5">
        <v>61.53</v>
      </c>
    </row>
    <row r="27" spans="1:12">
      <c r="A27">
        <v>19</v>
      </c>
      <c r="B27" s="127">
        <v>9.2299999999999999E-4</v>
      </c>
      <c r="C27" s="128">
        <v>9.2299999999999999E-4</v>
      </c>
      <c r="D27" s="131">
        <v>98522.1</v>
      </c>
      <c r="E27" s="132">
        <v>90.9</v>
      </c>
      <c r="F27" s="5">
        <v>55.33</v>
      </c>
      <c r="G27" t="s">
        <v>19</v>
      </c>
      <c r="H27" s="129">
        <v>3.5E-4</v>
      </c>
      <c r="I27" s="130">
        <v>3.4900000000000003E-4</v>
      </c>
      <c r="J27" s="133">
        <v>98947.8</v>
      </c>
      <c r="K27" s="134">
        <v>34.6</v>
      </c>
      <c r="L27" s="5">
        <v>60.55</v>
      </c>
    </row>
    <row r="28" spans="1:12">
      <c r="A28">
        <v>20</v>
      </c>
      <c r="B28" s="127">
        <v>1.426E-3</v>
      </c>
      <c r="C28" s="128">
        <v>1.4250000000000001E-3</v>
      </c>
      <c r="D28" s="131">
        <v>98431.2</v>
      </c>
      <c r="E28" s="132">
        <v>140.30000000000001</v>
      </c>
      <c r="F28" s="5">
        <v>54.38</v>
      </c>
      <c r="G28" t="s">
        <v>19</v>
      </c>
      <c r="H28" s="129">
        <v>6.1399999999999996E-4</v>
      </c>
      <c r="I28" s="130">
        <v>6.1399999999999996E-4</v>
      </c>
      <c r="J28" s="133">
        <v>98913.2</v>
      </c>
      <c r="K28" s="134">
        <v>60.8</v>
      </c>
      <c r="L28" s="5">
        <v>59.57</v>
      </c>
    </row>
    <row r="29" spans="1:12">
      <c r="A29">
        <v>21</v>
      </c>
      <c r="B29" s="127">
        <v>1.4530000000000001E-3</v>
      </c>
      <c r="C29" s="128">
        <v>1.451E-3</v>
      </c>
      <c r="D29" s="131">
        <v>98290.9</v>
      </c>
      <c r="E29" s="132">
        <v>142.69999999999999</v>
      </c>
      <c r="F29" s="5">
        <v>53.45</v>
      </c>
      <c r="G29" t="s">
        <v>19</v>
      </c>
      <c r="H29" s="129">
        <v>1.7200000000000001E-4</v>
      </c>
      <c r="I29" s="130">
        <v>1.7200000000000001E-4</v>
      </c>
      <c r="J29" s="133">
        <v>98852.4</v>
      </c>
      <c r="K29" s="134">
        <v>17</v>
      </c>
      <c r="L29" s="5">
        <v>58.6</v>
      </c>
    </row>
    <row r="30" spans="1:12">
      <c r="A30">
        <v>22</v>
      </c>
      <c r="B30" s="127">
        <v>1.24E-3</v>
      </c>
      <c r="C30" s="128">
        <v>1.24E-3</v>
      </c>
      <c r="D30" s="131">
        <v>98148.3</v>
      </c>
      <c r="E30" s="132">
        <v>121.7</v>
      </c>
      <c r="F30" s="5">
        <v>52.53</v>
      </c>
      <c r="G30" t="s">
        <v>19</v>
      </c>
      <c r="H30" s="129">
        <v>3.2899999999999997E-4</v>
      </c>
      <c r="I30" s="130">
        <v>3.2899999999999997E-4</v>
      </c>
      <c r="J30" s="133">
        <v>98835.5</v>
      </c>
      <c r="K30" s="134">
        <v>32.5</v>
      </c>
      <c r="L30" s="5">
        <v>57.61</v>
      </c>
    </row>
    <row r="31" spans="1:12">
      <c r="A31">
        <v>23</v>
      </c>
      <c r="B31" s="127">
        <v>1.186E-3</v>
      </c>
      <c r="C31" s="128">
        <v>1.1850000000000001E-3</v>
      </c>
      <c r="D31" s="131">
        <v>98026.6</v>
      </c>
      <c r="E31" s="132">
        <v>116.2</v>
      </c>
      <c r="F31" s="5">
        <v>51.6</v>
      </c>
      <c r="G31" t="s">
        <v>19</v>
      </c>
      <c r="H31" s="129">
        <v>4.1599999999999997E-4</v>
      </c>
      <c r="I31" s="130">
        <v>4.1599999999999997E-4</v>
      </c>
      <c r="J31" s="133">
        <v>98803</v>
      </c>
      <c r="K31" s="134">
        <v>41.1</v>
      </c>
      <c r="L31" s="5">
        <v>56.63</v>
      </c>
    </row>
    <row r="32" spans="1:12">
      <c r="A32">
        <v>24</v>
      </c>
      <c r="B32" s="127">
        <v>1.212E-3</v>
      </c>
      <c r="C32" s="128">
        <v>1.212E-3</v>
      </c>
      <c r="D32" s="131">
        <v>97910.399999999994</v>
      </c>
      <c r="E32" s="132">
        <v>118.6</v>
      </c>
      <c r="F32" s="5">
        <v>50.66</v>
      </c>
      <c r="G32" t="s">
        <v>19</v>
      </c>
      <c r="H32" s="129">
        <v>1.5899999999999999E-4</v>
      </c>
      <c r="I32" s="130">
        <v>1.5899999999999999E-4</v>
      </c>
      <c r="J32" s="133">
        <v>98761.8</v>
      </c>
      <c r="K32" s="134">
        <v>15.7</v>
      </c>
      <c r="L32" s="5">
        <v>55.66</v>
      </c>
    </row>
    <row r="33" spans="1:12">
      <c r="A33">
        <v>25</v>
      </c>
      <c r="B33" s="127">
        <v>7.8899999999999999E-4</v>
      </c>
      <c r="C33" s="128">
        <v>7.8899999999999999E-4</v>
      </c>
      <c r="D33" s="131">
        <v>97791.8</v>
      </c>
      <c r="E33" s="132">
        <v>77.099999999999994</v>
      </c>
      <c r="F33" s="5">
        <v>49.72</v>
      </c>
      <c r="G33" t="s">
        <v>19</v>
      </c>
      <c r="H33" s="129">
        <v>8.1000000000000004E-5</v>
      </c>
      <c r="I33" s="130">
        <v>8.1000000000000004E-5</v>
      </c>
      <c r="J33" s="133">
        <v>98746.2</v>
      </c>
      <c r="K33" s="134">
        <v>8</v>
      </c>
      <c r="L33" s="5">
        <v>54.67</v>
      </c>
    </row>
    <row r="34" spans="1:12">
      <c r="A34">
        <v>26</v>
      </c>
      <c r="B34" s="127">
        <v>8.5999999999999998E-4</v>
      </c>
      <c r="C34" s="128">
        <v>8.5999999999999998E-4</v>
      </c>
      <c r="D34" s="131">
        <v>97714.7</v>
      </c>
      <c r="E34" s="132">
        <v>84</v>
      </c>
      <c r="F34" s="5">
        <v>48.76</v>
      </c>
      <c r="G34" t="s">
        <v>19</v>
      </c>
      <c r="H34" s="129">
        <v>2.3499999999999999E-4</v>
      </c>
      <c r="I34" s="130">
        <v>2.3499999999999999E-4</v>
      </c>
      <c r="J34" s="133">
        <v>98738.2</v>
      </c>
      <c r="K34" s="134">
        <v>23.2</v>
      </c>
      <c r="L34" s="5">
        <v>53.67</v>
      </c>
    </row>
    <row r="35" spans="1:12">
      <c r="A35">
        <v>27</v>
      </c>
      <c r="B35" s="127">
        <v>1.4E-3</v>
      </c>
      <c r="C35" s="128">
        <v>1.3990000000000001E-3</v>
      </c>
      <c r="D35" s="131">
        <v>97630.6</v>
      </c>
      <c r="E35" s="132">
        <v>136.6</v>
      </c>
      <c r="F35" s="5">
        <v>47.8</v>
      </c>
      <c r="G35" t="s">
        <v>19</v>
      </c>
      <c r="H35" s="129">
        <v>6.29E-4</v>
      </c>
      <c r="I35" s="130">
        <v>6.29E-4</v>
      </c>
      <c r="J35" s="133">
        <v>98715</v>
      </c>
      <c r="K35" s="134">
        <v>62</v>
      </c>
      <c r="L35" s="5">
        <v>52.68</v>
      </c>
    </row>
    <row r="36" spans="1:12">
      <c r="A36">
        <v>28</v>
      </c>
      <c r="B36" s="127">
        <v>1.341E-3</v>
      </c>
      <c r="C36" s="128">
        <v>1.34E-3</v>
      </c>
      <c r="D36" s="131">
        <v>97494.1</v>
      </c>
      <c r="E36" s="132">
        <v>130.69999999999999</v>
      </c>
      <c r="F36" s="5">
        <v>46.86</v>
      </c>
      <c r="G36" t="s">
        <v>19</v>
      </c>
      <c r="H36" s="129">
        <v>3.1500000000000001E-4</v>
      </c>
      <c r="I36" s="130">
        <v>3.1500000000000001E-4</v>
      </c>
      <c r="J36" s="133">
        <v>98653</v>
      </c>
      <c r="K36" s="134">
        <v>31</v>
      </c>
      <c r="L36" s="5">
        <v>51.71</v>
      </c>
    </row>
    <row r="37" spans="1:12">
      <c r="A37">
        <v>29</v>
      </c>
      <c r="B37" s="127">
        <v>6.9700000000000003E-4</v>
      </c>
      <c r="C37" s="128">
        <v>6.9700000000000003E-4</v>
      </c>
      <c r="D37" s="131">
        <v>97363.4</v>
      </c>
      <c r="E37" s="132">
        <v>67.900000000000006</v>
      </c>
      <c r="F37" s="5">
        <v>45.93</v>
      </c>
      <c r="G37" t="s">
        <v>19</v>
      </c>
      <c r="H37" s="129">
        <v>3.0899999999999998E-4</v>
      </c>
      <c r="I37" s="130">
        <v>3.0800000000000001E-4</v>
      </c>
      <c r="J37" s="133">
        <v>98621.9</v>
      </c>
      <c r="K37" s="134">
        <v>30.4</v>
      </c>
      <c r="L37" s="5">
        <v>50.73</v>
      </c>
    </row>
    <row r="38" spans="1:12">
      <c r="A38">
        <v>30</v>
      </c>
      <c r="B38" s="127">
        <v>1.392E-3</v>
      </c>
      <c r="C38" s="128">
        <v>1.3910000000000001E-3</v>
      </c>
      <c r="D38" s="131">
        <v>97295.5</v>
      </c>
      <c r="E38" s="132">
        <v>135.30000000000001</v>
      </c>
      <c r="F38" s="5">
        <v>44.96</v>
      </c>
      <c r="G38" t="s">
        <v>19</v>
      </c>
      <c r="H38" s="129">
        <v>1.5100000000000001E-4</v>
      </c>
      <c r="I38" s="130">
        <v>1.5100000000000001E-4</v>
      </c>
      <c r="J38" s="133">
        <v>98591.5</v>
      </c>
      <c r="K38" s="134">
        <v>14.9</v>
      </c>
      <c r="L38" s="5">
        <v>49.75</v>
      </c>
    </row>
    <row r="39" spans="1:12">
      <c r="A39">
        <v>31</v>
      </c>
      <c r="B39" s="127">
        <v>1.1839999999999999E-3</v>
      </c>
      <c r="C39" s="128">
        <v>1.183E-3</v>
      </c>
      <c r="D39" s="131">
        <v>97160.2</v>
      </c>
      <c r="E39" s="132">
        <v>114.9</v>
      </c>
      <c r="F39" s="5">
        <v>44.02</v>
      </c>
      <c r="G39" t="s">
        <v>19</v>
      </c>
      <c r="H39" s="129">
        <v>6.1499999999999999E-4</v>
      </c>
      <c r="I39" s="130">
        <v>6.1399999999999996E-4</v>
      </c>
      <c r="J39" s="133">
        <v>98576.6</v>
      </c>
      <c r="K39" s="134">
        <v>60.6</v>
      </c>
      <c r="L39" s="5">
        <v>48.75</v>
      </c>
    </row>
    <row r="40" spans="1:12">
      <c r="A40">
        <v>32</v>
      </c>
      <c r="B40" s="127">
        <v>9.5299999999999996E-4</v>
      </c>
      <c r="C40" s="128">
        <v>9.5299999999999996E-4</v>
      </c>
      <c r="D40" s="131">
        <v>97045.2</v>
      </c>
      <c r="E40" s="132">
        <v>92.5</v>
      </c>
      <c r="F40" s="5">
        <v>43.07</v>
      </c>
      <c r="G40" t="s">
        <v>19</v>
      </c>
      <c r="H40" s="129">
        <v>7.0399999999999998E-4</v>
      </c>
      <c r="I40" s="130">
        <v>7.0399999999999998E-4</v>
      </c>
      <c r="J40" s="133">
        <v>98516.1</v>
      </c>
      <c r="K40" s="134">
        <v>69.3</v>
      </c>
      <c r="L40" s="5">
        <v>47.78</v>
      </c>
    </row>
    <row r="41" spans="1:12">
      <c r="A41">
        <v>33</v>
      </c>
      <c r="B41" s="127">
        <v>1.1540000000000001E-3</v>
      </c>
      <c r="C41" s="128">
        <v>1.1540000000000001E-3</v>
      </c>
      <c r="D41" s="131">
        <v>96952.8</v>
      </c>
      <c r="E41" s="132">
        <v>111.9</v>
      </c>
      <c r="F41" s="5">
        <v>42.11</v>
      </c>
      <c r="G41" t="s">
        <v>19</v>
      </c>
      <c r="H41" s="129">
        <v>3.9399999999999998E-4</v>
      </c>
      <c r="I41" s="130">
        <v>3.9399999999999998E-4</v>
      </c>
      <c r="J41" s="133">
        <v>98446.7</v>
      </c>
      <c r="K41" s="134">
        <v>38.799999999999997</v>
      </c>
      <c r="L41" s="5">
        <v>46.82</v>
      </c>
    </row>
    <row r="42" spans="1:12">
      <c r="A42">
        <v>34</v>
      </c>
      <c r="B42" s="127">
        <v>1.498E-3</v>
      </c>
      <c r="C42" s="128">
        <v>1.4970000000000001E-3</v>
      </c>
      <c r="D42" s="131">
        <v>96840.9</v>
      </c>
      <c r="E42" s="132">
        <v>144.9</v>
      </c>
      <c r="F42" s="5">
        <v>41.16</v>
      </c>
      <c r="G42" t="s">
        <v>19</v>
      </c>
      <c r="H42" s="129">
        <v>4.8200000000000001E-4</v>
      </c>
      <c r="I42" s="130">
        <v>4.8200000000000001E-4</v>
      </c>
      <c r="J42" s="133">
        <v>98408</v>
      </c>
      <c r="K42" s="134">
        <v>47.4</v>
      </c>
      <c r="L42" s="5">
        <v>45.84</v>
      </c>
    </row>
    <row r="43" spans="1:12">
      <c r="A43">
        <v>35</v>
      </c>
      <c r="B43" s="127">
        <v>1.1839999999999999E-3</v>
      </c>
      <c r="C43" s="128">
        <v>1.1839999999999999E-3</v>
      </c>
      <c r="D43" s="131">
        <v>96696</v>
      </c>
      <c r="E43" s="132">
        <v>114.5</v>
      </c>
      <c r="F43" s="5">
        <v>40.22</v>
      </c>
      <c r="G43" t="s">
        <v>19</v>
      </c>
      <c r="H43" s="129">
        <v>4.0900000000000002E-4</v>
      </c>
      <c r="I43" s="130">
        <v>4.08E-4</v>
      </c>
      <c r="J43" s="133">
        <v>98360.5</v>
      </c>
      <c r="K43" s="134">
        <v>40.200000000000003</v>
      </c>
      <c r="L43" s="5">
        <v>44.86</v>
      </c>
    </row>
    <row r="44" spans="1:12">
      <c r="A44">
        <v>36</v>
      </c>
      <c r="B44" s="127">
        <v>1.5039999999999999E-3</v>
      </c>
      <c r="C44" s="128">
        <v>1.5020000000000001E-3</v>
      </c>
      <c r="D44" s="131">
        <v>96581.5</v>
      </c>
      <c r="E44" s="132">
        <v>145.1</v>
      </c>
      <c r="F44" s="5">
        <v>39.270000000000003</v>
      </c>
      <c r="G44" t="s">
        <v>19</v>
      </c>
      <c r="H44" s="129">
        <v>6.7900000000000002E-4</v>
      </c>
      <c r="I44" s="130">
        <v>6.7900000000000002E-4</v>
      </c>
      <c r="J44" s="133">
        <v>98320.3</v>
      </c>
      <c r="K44" s="134">
        <v>66.7</v>
      </c>
      <c r="L44" s="5">
        <v>43.88</v>
      </c>
    </row>
    <row r="45" spans="1:12">
      <c r="A45">
        <v>37</v>
      </c>
      <c r="B45" s="127">
        <v>1.0640000000000001E-3</v>
      </c>
      <c r="C45" s="128">
        <v>1.0629999999999999E-3</v>
      </c>
      <c r="D45" s="131">
        <v>96436.4</v>
      </c>
      <c r="E45" s="132">
        <v>102.5</v>
      </c>
      <c r="F45" s="5">
        <v>38.33</v>
      </c>
      <c r="G45" t="s">
        <v>19</v>
      </c>
      <c r="H45" s="129">
        <v>1.031E-3</v>
      </c>
      <c r="I45" s="130">
        <v>1.0300000000000001E-3</v>
      </c>
      <c r="J45" s="133">
        <v>98253.6</v>
      </c>
      <c r="K45" s="134">
        <v>101.2</v>
      </c>
      <c r="L45" s="5">
        <v>42.9</v>
      </c>
    </row>
    <row r="46" spans="1:12">
      <c r="A46">
        <v>38</v>
      </c>
      <c r="B46" s="127">
        <v>1.8289999999999999E-3</v>
      </c>
      <c r="C46" s="128">
        <v>1.8270000000000001E-3</v>
      </c>
      <c r="D46" s="131">
        <v>96333.9</v>
      </c>
      <c r="E46" s="132">
        <v>176</v>
      </c>
      <c r="F46" s="5">
        <v>37.369999999999997</v>
      </c>
      <c r="G46" t="s">
        <v>19</v>
      </c>
      <c r="H46" s="129">
        <v>8.8699999999999998E-4</v>
      </c>
      <c r="I46" s="130">
        <v>8.8699999999999998E-4</v>
      </c>
      <c r="J46" s="133">
        <v>98152.4</v>
      </c>
      <c r="K46" s="134">
        <v>87</v>
      </c>
      <c r="L46" s="5">
        <v>41.95</v>
      </c>
    </row>
    <row r="47" spans="1:12">
      <c r="A47">
        <v>39</v>
      </c>
      <c r="B47" s="127">
        <v>1.578E-3</v>
      </c>
      <c r="C47" s="128">
        <v>1.5759999999999999E-3</v>
      </c>
      <c r="D47" s="131">
        <v>96157.8</v>
      </c>
      <c r="E47" s="132">
        <v>151.6</v>
      </c>
      <c r="F47" s="5">
        <v>36.43</v>
      </c>
      <c r="G47" t="s">
        <v>19</v>
      </c>
      <c r="H47" s="129">
        <v>9.2500000000000004E-4</v>
      </c>
      <c r="I47" s="130">
        <v>9.2400000000000002E-4</v>
      </c>
      <c r="J47" s="133">
        <v>98065.4</v>
      </c>
      <c r="K47" s="134">
        <v>90.7</v>
      </c>
      <c r="L47" s="5">
        <v>40.99</v>
      </c>
    </row>
    <row r="48" spans="1:12">
      <c r="A48">
        <v>40</v>
      </c>
      <c r="B48" s="127">
        <v>1.8370000000000001E-3</v>
      </c>
      <c r="C48" s="128">
        <v>1.835E-3</v>
      </c>
      <c r="D48" s="131">
        <v>96006.2</v>
      </c>
      <c r="E48" s="132">
        <v>176.2</v>
      </c>
      <c r="F48" s="5">
        <v>35.49</v>
      </c>
      <c r="G48" t="s">
        <v>19</v>
      </c>
      <c r="H48" s="129">
        <v>1.3799999999999999E-3</v>
      </c>
      <c r="I48" s="130">
        <v>1.379E-3</v>
      </c>
      <c r="J48" s="133">
        <v>97974.7</v>
      </c>
      <c r="K48" s="134">
        <v>135.1</v>
      </c>
      <c r="L48" s="5">
        <v>40.020000000000003</v>
      </c>
    </row>
    <row r="49" spans="1:12">
      <c r="A49">
        <v>41</v>
      </c>
      <c r="B49" s="127">
        <v>1.4610000000000001E-3</v>
      </c>
      <c r="C49" s="128">
        <v>1.4599999999999999E-3</v>
      </c>
      <c r="D49" s="131">
        <v>95830</v>
      </c>
      <c r="E49" s="132">
        <v>139.9</v>
      </c>
      <c r="F49" s="5">
        <v>34.549999999999997</v>
      </c>
      <c r="G49" t="s">
        <v>19</v>
      </c>
      <c r="H49" s="129">
        <v>1.3979999999999999E-3</v>
      </c>
      <c r="I49" s="130">
        <v>1.397E-3</v>
      </c>
      <c r="J49" s="133">
        <v>97839.6</v>
      </c>
      <c r="K49" s="134">
        <v>136.69999999999999</v>
      </c>
      <c r="L49" s="5">
        <v>39.08</v>
      </c>
    </row>
    <row r="50" spans="1:12">
      <c r="A50">
        <v>42</v>
      </c>
      <c r="B50" s="127">
        <v>1.575E-3</v>
      </c>
      <c r="C50" s="128">
        <v>1.573E-3</v>
      </c>
      <c r="D50" s="131">
        <v>95690.2</v>
      </c>
      <c r="E50" s="132">
        <v>150.6</v>
      </c>
      <c r="F50" s="5">
        <v>33.6</v>
      </c>
      <c r="G50" t="s">
        <v>19</v>
      </c>
      <c r="H50" s="129">
        <v>1.7799999999999999E-3</v>
      </c>
      <c r="I50" s="130">
        <v>1.7780000000000001E-3</v>
      </c>
      <c r="J50" s="133">
        <v>97702.9</v>
      </c>
      <c r="K50" s="134">
        <v>173.7</v>
      </c>
      <c r="L50" s="5">
        <v>38.130000000000003</v>
      </c>
    </row>
    <row r="51" spans="1:12">
      <c r="A51">
        <v>43</v>
      </c>
      <c r="B51" s="127">
        <v>2.4849999999999998E-3</v>
      </c>
      <c r="C51" s="128">
        <v>2.4819999999999998E-3</v>
      </c>
      <c r="D51" s="131">
        <v>95539.6</v>
      </c>
      <c r="E51" s="132">
        <v>237.1</v>
      </c>
      <c r="F51" s="5">
        <v>32.659999999999997</v>
      </c>
      <c r="G51" t="s">
        <v>19</v>
      </c>
      <c r="H51" s="129">
        <v>1.5590000000000001E-3</v>
      </c>
      <c r="I51" s="130">
        <v>1.557E-3</v>
      </c>
      <c r="J51" s="133">
        <v>97529.2</v>
      </c>
      <c r="K51" s="134">
        <v>151.9</v>
      </c>
      <c r="L51" s="5">
        <v>37.200000000000003</v>
      </c>
    </row>
    <row r="52" spans="1:12">
      <c r="A52">
        <v>44</v>
      </c>
      <c r="B52" s="127">
        <v>2.2490000000000001E-3</v>
      </c>
      <c r="C52" s="128">
        <v>2.2469999999999999E-3</v>
      </c>
      <c r="D52" s="131">
        <v>95302.5</v>
      </c>
      <c r="E52" s="132">
        <v>214.1</v>
      </c>
      <c r="F52" s="5">
        <v>31.74</v>
      </c>
      <c r="G52" t="s">
        <v>19</v>
      </c>
      <c r="H52" s="129">
        <v>1.8389999999999999E-3</v>
      </c>
      <c r="I52" s="130">
        <v>1.838E-3</v>
      </c>
      <c r="J52" s="133">
        <v>97377.3</v>
      </c>
      <c r="K52" s="134">
        <v>178.9</v>
      </c>
      <c r="L52" s="5">
        <v>36.26</v>
      </c>
    </row>
    <row r="53" spans="1:12">
      <c r="A53">
        <v>45</v>
      </c>
      <c r="B53" s="127">
        <v>1.8469999999999999E-3</v>
      </c>
      <c r="C53" s="128">
        <v>1.846E-3</v>
      </c>
      <c r="D53" s="131">
        <v>95088.4</v>
      </c>
      <c r="E53" s="132">
        <v>175.5</v>
      </c>
      <c r="F53" s="5">
        <v>30.81</v>
      </c>
      <c r="G53" t="s">
        <v>19</v>
      </c>
      <c r="H53" s="129">
        <v>1.913E-3</v>
      </c>
      <c r="I53" s="130">
        <v>1.9109999999999999E-3</v>
      </c>
      <c r="J53" s="133">
        <v>97198.399999999994</v>
      </c>
      <c r="K53" s="134">
        <v>185.8</v>
      </c>
      <c r="L53" s="5">
        <v>35.32</v>
      </c>
    </row>
    <row r="54" spans="1:12">
      <c r="A54">
        <v>46</v>
      </c>
      <c r="B54" s="127">
        <v>2.8960000000000001E-3</v>
      </c>
      <c r="C54" s="128">
        <v>2.892E-3</v>
      </c>
      <c r="D54" s="131">
        <v>94912.8</v>
      </c>
      <c r="E54" s="132">
        <v>274.5</v>
      </c>
      <c r="F54" s="5">
        <v>29.86</v>
      </c>
      <c r="G54" t="s">
        <v>19</v>
      </c>
      <c r="H54" s="129">
        <v>2.0330000000000001E-3</v>
      </c>
      <c r="I54" s="130">
        <v>2.0309999999999998E-3</v>
      </c>
      <c r="J54" s="133">
        <v>97012.6</v>
      </c>
      <c r="K54" s="134">
        <v>197.1</v>
      </c>
      <c r="L54" s="5">
        <v>34.39</v>
      </c>
    </row>
    <row r="55" spans="1:12">
      <c r="A55">
        <v>47</v>
      </c>
      <c r="B55" s="127">
        <v>3.7169999999999998E-3</v>
      </c>
      <c r="C55" s="128">
        <v>3.7100000000000002E-3</v>
      </c>
      <c r="D55" s="131">
        <v>94638.3</v>
      </c>
      <c r="E55" s="132">
        <v>351.1</v>
      </c>
      <c r="F55" s="5">
        <v>28.95</v>
      </c>
      <c r="G55" t="s">
        <v>19</v>
      </c>
      <c r="H55" s="129">
        <v>2.8779999999999999E-3</v>
      </c>
      <c r="I55" s="130">
        <v>2.8739999999999998E-3</v>
      </c>
      <c r="J55" s="133">
        <v>96815.5</v>
      </c>
      <c r="K55" s="134">
        <v>278.3</v>
      </c>
      <c r="L55" s="5">
        <v>33.46</v>
      </c>
    </row>
    <row r="56" spans="1:12">
      <c r="A56">
        <v>48</v>
      </c>
      <c r="B56" s="127">
        <v>2.928E-3</v>
      </c>
      <c r="C56" s="128">
        <v>2.9229999999999998E-3</v>
      </c>
      <c r="D56" s="131">
        <v>94287.2</v>
      </c>
      <c r="E56" s="132">
        <v>275.60000000000002</v>
      </c>
      <c r="F56" s="5">
        <v>28.05</v>
      </c>
      <c r="G56" t="s">
        <v>19</v>
      </c>
      <c r="H56" s="129">
        <v>1.748E-3</v>
      </c>
      <c r="I56" s="130">
        <v>1.7459999999999999E-3</v>
      </c>
      <c r="J56" s="133">
        <v>96537.2</v>
      </c>
      <c r="K56" s="134">
        <v>168.6</v>
      </c>
      <c r="L56" s="5">
        <v>32.549999999999997</v>
      </c>
    </row>
    <row r="57" spans="1:12">
      <c r="A57">
        <v>49</v>
      </c>
      <c r="B57" s="127">
        <v>4.0949999999999997E-3</v>
      </c>
      <c r="C57" s="128">
        <v>4.0870000000000004E-3</v>
      </c>
      <c r="D57" s="131">
        <v>94011.6</v>
      </c>
      <c r="E57" s="132">
        <v>384.2</v>
      </c>
      <c r="F57" s="5">
        <v>27.13</v>
      </c>
      <c r="G57" t="s">
        <v>19</v>
      </c>
      <c r="H57" s="129">
        <v>2.251E-3</v>
      </c>
      <c r="I57" s="130">
        <v>2.2490000000000001E-3</v>
      </c>
      <c r="J57" s="133">
        <v>96368.7</v>
      </c>
      <c r="K57" s="134">
        <v>216.7</v>
      </c>
      <c r="L57" s="5">
        <v>31.61</v>
      </c>
    </row>
    <row r="58" spans="1:12">
      <c r="A58">
        <v>50</v>
      </c>
      <c r="B58" s="127">
        <v>5.0530000000000002E-3</v>
      </c>
      <c r="C58" s="128">
        <v>5.0400000000000002E-3</v>
      </c>
      <c r="D58" s="131">
        <v>93627.4</v>
      </c>
      <c r="E58" s="132">
        <v>471.9</v>
      </c>
      <c r="F58" s="5">
        <v>26.24</v>
      </c>
      <c r="G58" t="s">
        <v>19</v>
      </c>
      <c r="H58" s="129">
        <v>3.2829999999999999E-3</v>
      </c>
      <c r="I58" s="130">
        <v>3.277E-3</v>
      </c>
      <c r="J58" s="133">
        <v>96152</v>
      </c>
      <c r="K58" s="134">
        <v>315.10000000000002</v>
      </c>
      <c r="L58" s="5">
        <v>30.68</v>
      </c>
    </row>
    <row r="59" spans="1:12">
      <c r="A59">
        <v>51</v>
      </c>
      <c r="B59" s="127">
        <v>4.5570000000000003E-3</v>
      </c>
      <c r="C59" s="128">
        <v>4.5459999999999997E-3</v>
      </c>
      <c r="D59" s="131">
        <v>93155.5</v>
      </c>
      <c r="E59" s="132">
        <v>423.5</v>
      </c>
      <c r="F59" s="5">
        <v>25.37</v>
      </c>
      <c r="G59" t="s">
        <v>19</v>
      </c>
      <c r="H59" s="129">
        <v>4.8869999999999999E-3</v>
      </c>
      <c r="I59" s="130">
        <v>4.875E-3</v>
      </c>
      <c r="J59" s="133">
        <v>95836.800000000003</v>
      </c>
      <c r="K59" s="134">
        <v>467.2</v>
      </c>
      <c r="L59" s="5">
        <v>29.78</v>
      </c>
    </row>
    <row r="60" spans="1:12">
      <c r="A60">
        <v>52</v>
      </c>
      <c r="B60" s="127">
        <v>6.417E-3</v>
      </c>
      <c r="C60" s="128">
        <v>6.3969999999999999E-3</v>
      </c>
      <c r="D60" s="131">
        <v>92732</v>
      </c>
      <c r="E60" s="132">
        <v>593.20000000000005</v>
      </c>
      <c r="F60" s="5">
        <v>24.49</v>
      </c>
      <c r="G60" t="s">
        <v>19</v>
      </c>
      <c r="H60" s="129">
        <v>3.8400000000000001E-3</v>
      </c>
      <c r="I60" s="130">
        <v>3.833E-3</v>
      </c>
      <c r="J60" s="133">
        <v>95369.600000000006</v>
      </c>
      <c r="K60" s="134">
        <v>365.5</v>
      </c>
      <c r="L60" s="5">
        <v>28.92</v>
      </c>
    </row>
    <row r="61" spans="1:12">
      <c r="A61">
        <v>53</v>
      </c>
      <c r="B61" s="127">
        <v>8.3899999999999999E-3</v>
      </c>
      <c r="C61" s="128">
        <v>8.3549999999999996E-3</v>
      </c>
      <c r="D61" s="131">
        <v>92138.8</v>
      </c>
      <c r="E61" s="132">
        <v>769.8</v>
      </c>
      <c r="F61" s="5">
        <v>23.64</v>
      </c>
      <c r="G61" t="s">
        <v>19</v>
      </c>
      <c r="H61" s="129">
        <v>3.7559999999999998E-3</v>
      </c>
      <c r="I61" s="130">
        <v>3.7490000000000002E-3</v>
      </c>
      <c r="J61" s="133">
        <v>95004.1</v>
      </c>
      <c r="K61" s="134">
        <v>356.2</v>
      </c>
      <c r="L61" s="5">
        <v>28.03</v>
      </c>
    </row>
    <row r="62" spans="1:12">
      <c r="A62">
        <v>54</v>
      </c>
      <c r="B62" s="127">
        <v>6.1830000000000001E-3</v>
      </c>
      <c r="C62" s="128">
        <v>6.1640000000000002E-3</v>
      </c>
      <c r="D62" s="131">
        <v>91369</v>
      </c>
      <c r="E62" s="132">
        <v>563.20000000000005</v>
      </c>
      <c r="F62" s="5">
        <v>22.84</v>
      </c>
      <c r="G62" t="s">
        <v>19</v>
      </c>
      <c r="H62" s="129">
        <v>4.5739999999999999E-3</v>
      </c>
      <c r="I62" s="130">
        <v>4.5640000000000003E-3</v>
      </c>
      <c r="J62" s="133">
        <v>94647.9</v>
      </c>
      <c r="K62" s="134">
        <v>432</v>
      </c>
      <c r="L62" s="5">
        <v>27.13</v>
      </c>
    </row>
    <row r="63" spans="1:12">
      <c r="A63">
        <v>55</v>
      </c>
      <c r="B63" s="127">
        <v>1.0196E-2</v>
      </c>
      <c r="C63" s="128">
        <v>1.0144E-2</v>
      </c>
      <c r="D63" s="131">
        <v>90805.8</v>
      </c>
      <c r="E63" s="132">
        <v>921.1</v>
      </c>
      <c r="F63" s="5">
        <v>21.98</v>
      </c>
      <c r="G63" t="s">
        <v>19</v>
      </c>
      <c r="H63" s="129">
        <v>6.0299999999999998E-3</v>
      </c>
      <c r="I63" s="130">
        <v>6.012E-3</v>
      </c>
      <c r="J63" s="133">
        <v>94215.9</v>
      </c>
      <c r="K63" s="134">
        <v>566.4</v>
      </c>
      <c r="L63" s="5">
        <v>26.26</v>
      </c>
    </row>
    <row r="64" spans="1:12">
      <c r="A64">
        <v>56</v>
      </c>
      <c r="B64" s="127">
        <v>8.1169999999999992E-3</v>
      </c>
      <c r="C64" s="128">
        <v>8.0839999999999992E-3</v>
      </c>
      <c r="D64" s="131">
        <v>89884.7</v>
      </c>
      <c r="E64" s="132">
        <v>726.7</v>
      </c>
      <c r="F64" s="5">
        <v>21.2</v>
      </c>
      <c r="G64" t="s">
        <v>19</v>
      </c>
      <c r="H64" s="129">
        <v>6.1199999999999996E-3</v>
      </c>
      <c r="I64" s="130">
        <v>6.1009999999999997E-3</v>
      </c>
      <c r="J64" s="133">
        <v>93649.5</v>
      </c>
      <c r="K64" s="134">
        <v>571.4</v>
      </c>
      <c r="L64" s="5">
        <v>25.41</v>
      </c>
    </row>
    <row r="65" spans="1:12">
      <c r="A65">
        <v>57</v>
      </c>
      <c r="B65" s="127">
        <v>9.9179999999999997E-3</v>
      </c>
      <c r="C65" s="128">
        <v>9.8700000000000003E-3</v>
      </c>
      <c r="D65" s="131">
        <v>89158</v>
      </c>
      <c r="E65" s="132">
        <v>879.9</v>
      </c>
      <c r="F65" s="5">
        <v>20.36</v>
      </c>
      <c r="G65" t="s">
        <v>19</v>
      </c>
      <c r="H65" s="129">
        <v>5.9500000000000004E-3</v>
      </c>
      <c r="I65" s="130">
        <v>5.9319999999999998E-3</v>
      </c>
      <c r="J65" s="133">
        <v>93078.1</v>
      </c>
      <c r="K65" s="134">
        <v>552.20000000000005</v>
      </c>
      <c r="L65" s="5">
        <v>24.56</v>
      </c>
    </row>
    <row r="66" spans="1:12">
      <c r="A66">
        <v>58</v>
      </c>
      <c r="B66" s="127">
        <v>1.0342E-2</v>
      </c>
      <c r="C66" s="128">
        <v>1.0288E-2</v>
      </c>
      <c r="D66" s="131">
        <v>88278.1</v>
      </c>
      <c r="E66" s="132">
        <v>908.2</v>
      </c>
      <c r="F66" s="5">
        <v>19.559999999999999</v>
      </c>
      <c r="G66" t="s">
        <v>19</v>
      </c>
      <c r="H66" s="129">
        <v>5.6280000000000002E-3</v>
      </c>
      <c r="I66" s="130">
        <v>5.6119999999999998E-3</v>
      </c>
      <c r="J66" s="133">
        <v>92525.9</v>
      </c>
      <c r="K66" s="134">
        <v>519.29999999999995</v>
      </c>
      <c r="L66" s="5">
        <v>23.71</v>
      </c>
    </row>
    <row r="67" spans="1:12">
      <c r="A67">
        <v>59</v>
      </c>
      <c r="B67" s="127">
        <v>1.3155999999999999E-2</v>
      </c>
      <c r="C67" s="128">
        <v>1.307E-2</v>
      </c>
      <c r="D67" s="131">
        <v>87369.8</v>
      </c>
      <c r="E67" s="132">
        <v>1141.9000000000001</v>
      </c>
      <c r="F67" s="5">
        <v>18.760000000000002</v>
      </c>
      <c r="G67" t="s">
        <v>19</v>
      </c>
      <c r="H67" s="129">
        <v>7.1599999999999997E-3</v>
      </c>
      <c r="I67" s="130">
        <v>7.1339999999999997E-3</v>
      </c>
      <c r="J67" s="133">
        <v>92006.7</v>
      </c>
      <c r="K67" s="134">
        <v>656.4</v>
      </c>
      <c r="L67" s="5">
        <v>22.84</v>
      </c>
    </row>
    <row r="68" spans="1:12">
      <c r="A68">
        <v>60</v>
      </c>
      <c r="B68" s="127">
        <v>1.4579E-2</v>
      </c>
      <c r="C68" s="128">
        <v>1.4473E-2</v>
      </c>
      <c r="D68" s="131">
        <v>86227.9</v>
      </c>
      <c r="E68" s="132">
        <v>1248</v>
      </c>
      <c r="F68" s="5">
        <v>18</v>
      </c>
      <c r="G68" t="s">
        <v>19</v>
      </c>
      <c r="H68" s="129">
        <v>8.2760000000000004E-3</v>
      </c>
      <c r="I68" s="130">
        <v>8.2419999999999993E-3</v>
      </c>
      <c r="J68" s="133">
        <v>91350.3</v>
      </c>
      <c r="K68" s="134">
        <v>752.9</v>
      </c>
      <c r="L68" s="5">
        <v>22</v>
      </c>
    </row>
    <row r="69" spans="1:12">
      <c r="A69">
        <v>61</v>
      </c>
      <c r="B69" s="127">
        <v>1.7691999999999999E-2</v>
      </c>
      <c r="C69" s="128">
        <v>1.7537000000000001E-2</v>
      </c>
      <c r="D69" s="131">
        <v>84979.9</v>
      </c>
      <c r="E69" s="132">
        <v>1490.3</v>
      </c>
      <c r="F69" s="5">
        <v>17.260000000000002</v>
      </c>
      <c r="G69" t="s">
        <v>19</v>
      </c>
      <c r="H69" s="129">
        <v>1.0975E-2</v>
      </c>
      <c r="I69" s="130">
        <v>1.0914999999999999E-2</v>
      </c>
      <c r="J69" s="133">
        <v>90597.4</v>
      </c>
      <c r="K69" s="134">
        <v>988.9</v>
      </c>
      <c r="L69" s="5">
        <v>21.18</v>
      </c>
    </row>
    <row r="70" spans="1:12">
      <c r="A70">
        <v>62</v>
      </c>
      <c r="B70" s="127">
        <v>1.4678999999999999E-2</v>
      </c>
      <c r="C70" s="128">
        <v>1.4572E-2</v>
      </c>
      <c r="D70" s="131">
        <v>83489.600000000006</v>
      </c>
      <c r="E70" s="132">
        <v>1216.5999999999999</v>
      </c>
      <c r="F70" s="5">
        <v>16.559999999999999</v>
      </c>
      <c r="G70" t="s">
        <v>19</v>
      </c>
      <c r="H70" s="129">
        <v>7.2189999999999997E-3</v>
      </c>
      <c r="I70" s="130">
        <v>7.1929999999999997E-3</v>
      </c>
      <c r="J70" s="133">
        <v>89608.5</v>
      </c>
      <c r="K70" s="134">
        <v>644.5</v>
      </c>
      <c r="L70" s="5">
        <v>20.41</v>
      </c>
    </row>
    <row r="71" spans="1:12">
      <c r="A71">
        <v>63</v>
      </c>
      <c r="B71" s="127">
        <v>1.6209000000000001E-2</v>
      </c>
      <c r="C71" s="128">
        <v>1.6079E-2</v>
      </c>
      <c r="D71" s="131">
        <v>82273</v>
      </c>
      <c r="E71" s="132">
        <v>1322.9</v>
      </c>
      <c r="F71" s="5">
        <v>15.8</v>
      </c>
      <c r="G71" t="s">
        <v>19</v>
      </c>
      <c r="H71" s="129">
        <v>1.0278000000000001E-2</v>
      </c>
      <c r="I71" s="130">
        <v>1.0226000000000001E-2</v>
      </c>
      <c r="J71" s="133">
        <v>88964</v>
      </c>
      <c r="K71" s="134">
        <v>909.7</v>
      </c>
      <c r="L71" s="5">
        <v>19.55</v>
      </c>
    </row>
    <row r="72" spans="1:12">
      <c r="A72">
        <v>64</v>
      </c>
      <c r="B72" s="127">
        <v>2.4818E-2</v>
      </c>
      <c r="C72" s="128">
        <v>2.4514000000000001E-2</v>
      </c>
      <c r="D72" s="131">
        <v>80950.100000000006</v>
      </c>
      <c r="E72" s="132">
        <v>1984.4</v>
      </c>
      <c r="F72" s="5">
        <v>15.05</v>
      </c>
      <c r="G72" t="s">
        <v>19</v>
      </c>
      <c r="H72" s="129">
        <v>1.2485E-2</v>
      </c>
      <c r="I72" s="130">
        <v>1.2407E-2</v>
      </c>
      <c r="J72" s="133">
        <v>88054.2</v>
      </c>
      <c r="K72" s="134">
        <v>1092.5</v>
      </c>
      <c r="L72" s="5">
        <v>18.75</v>
      </c>
    </row>
    <row r="73" spans="1:12">
      <c r="A73">
        <v>65</v>
      </c>
      <c r="B73" s="127">
        <v>2.4105999999999999E-2</v>
      </c>
      <c r="C73" s="128">
        <v>2.3819E-2</v>
      </c>
      <c r="D73" s="131">
        <v>78965.7</v>
      </c>
      <c r="E73" s="132">
        <v>1880.9</v>
      </c>
      <c r="F73" s="5">
        <v>14.41</v>
      </c>
      <c r="G73" t="s">
        <v>19</v>
      </c>
      <c r="H73" s="129">
        <v>1.3434E-2</v>
      </c>
      <c r="I73" s="130">
        <v>1.3344E-2</v>
      </c>
      <c r="J73" s="133">
        <v>86961.7</v>
      </c>
      <c r="K73" s="134">
        <v>1160.4000000000001</v>
      </c>
      <c r="L73" s="5">
        <v>17.98</v>
      </c>
    </row>
    <row r="74" spans="1:12">
      <c r="A74">
        <v>66</v>
      </c>
      <c r="B74" s="127">
        <v>2.4299999999999999E-2</v>
      </c>
      <c r="C74" s="128">
        <v>2.4008000000000002E-2</v>
      </c>
      <c r="D74" s="131">
        <v>77084.800000000003</v>
      </c>
      <c r="E74" s="132">
        <v>1850.7</v>
      </c>
      <c r="F74" s="5">
        <v>13.75</v>
      </c>
      <c r="G74" t="s">
        <v>19</v>
      </c>
      <c r="H74" s="129">
        <v>1.7651E-2</v>
      </c>
      <c r="I74" s="130">
        <v>1.7496999999999999E-2</v>
      </c>
      <c r="J74" s="133">
        <v>85801.3</v>
      </c>
      <c r="K74" s="134">
        <v>1501.2</v>
      </c>
      <c r="L74" s="5">
        <v>17.21</v>
      </c>
    </row>
    <row r="75" spans="1:12">
      <c r="A75">
        <v>67</v>
      </c>
      <c r="B75" s="127">
        <v>2.7782999999999999E-2</v>
      </c>
      <c r="C75" s="128">
        <v>2.7401999999999999E-2</v>
      </c>
      <c r="D75" s="131">
        <v>75234.2</v>
      </c>
      <c r="E75" s="132">
        <v>2061.6</v>
      </c>
      <c r="F75" s="5">
        <v>13.08</v>
      </c>
      <c r="G75" t="s">
        <v>19</v>
      </c>
      <c r="H75" s="129">
        <v>1.7205000000000002E-2</v>
      </c>
      <c r="I75" s="130">
        <v>1.7058E-2</v>
      </c>
      <c r="J75" s="133">
        <v>84300</v>
      </c>
      <c r="K75" s="134">
        <v>1438</v>
      </c>
      <c r="L75" s="5">
        <v>16.510000000000002</v>
      </c>
    </row>
    <row r="76" spans="1:12">
      <c r="A76">
        <v>68</v>
      </c>
      <c r="B76" s="127">
        <v>3.3764000000000002E-2</v>
      </c>
      <c r="C76" s="128">
        <v>3.3203000000000003E-2</v>
      </c>
      <c r="D76" s="131">
        <v>73172.600000000006</v>
      </c>
      <c r="E76" s="132">
        <v>2429.6</v>
      </c>
      <c r="F76" s="5">
        <v>12.43</v>
      </c>
      <c r="G76" t="s">
        <v>19</v>
      </c>
      <c r="H76" s="129">
        <v>1.6992E-2</v>
      </c>
      <c r="I76" s="130">
        <v>1.6848999999999999E-2</v>
      </c>
      <c r="J76" s="133">
        <v>82862.100000000006</v>
      </c>
      <c r="K76" s="134">
        <v>1396.1</v>
      </c>
      <c r="L76" s="5">
        <v>15.79</v>
      </c>
    </row>
    <row r="77" spans="1:12">
      <c r="A77">
        <v>69</v>
      </c>
      <c r="B77" s="127">
        <v>3.0568999999999999E-2</v>
      </c>
      <c r="C77" s="128">
        <v>3.0109E-2</v>
      </c>
      <c r="D77" s="131">
        <v>70743</v>
      </c>
      <c r="E77" s="132">
        <v>2130</v>
      </c>
      <c r="F77" s="5">
        <v>11.84</v>
      </c>
      <c r="G77" t="s">
        <v>19</v>
      </c>
      <c r="H77" s="129">
        <v>1.9154999999999998E-2</v>
      </c>
      <c r="I77" s="130">
        <v>1.8973E-2</v>
      </c>
      <c r="J77" s="133">
        <v>81465.899999999994</v>
      </c>
      <c r="K77" s="134">
        <v>1545.7</v>
      </c>
      <c r="L77" s="5">
        <v>15.05</v>
      </c>
    </row>
    <row r="78" spans="1:12">
      <c r="A78">
        <v>70</v>
      </c>
      <c r="B78" s="127">
        <v>4.1582000000000001E-2</v>
      </c>
      <c r="C78" s="128">
        <v>4.0735E-2</v>
      </c>
      <c r="D78" s="131">
        <v>68613</v>
      </c>
      <c r="E78" s="132">
        <v>2794.9</v>
      </c>
      <c r="F78" s="5">
        <v>11.19</v>
      </c>
      <c r="G78" t="s">
        <v>19</v>
      </c>
      <c r="H78" s="129">
        <v>2.4066000000000001E-2</v>
      </c>
      <c r="I78" s="130">
        <v>2.3779999999999999E-2</v>
      </c>
      <c r="J78" s="133">
        <v>79920.3</v>
      </c>
      <c r="K78" s="134">
        <v>1900.5</v>
      </c>
      <c r="L78" s="5">
        <v>14.33</v>
      </c>
    </row>
    <row r="79" spans="1:12">
      <c r="A79">
        <v>71</v>
      </c>
      <c r="B79" s="127">
        <v>4.3790000000000003E-2</v>
      </c>
      <c r="C79" s="128">
        <v>4.2852000000000001E-2</v>
      </c>
      <c r="D79" s="131">
        <v>65818.100000000006</v>
      </c>
      <c r="E79" s="132">
        <v>2820.4</v>
      </c>
      <c r="F79" s="5">
        <v>10.65</v>
      </c>
      <c r="G79" t="s">
        <v>19</v>
      </c>
      <c r="H79" s="129">
        <v>2.5458000000000001E-2</v>
      </c>
      <c r="I79" s="130">
        <v>2.5138000000000001E-2</v>
      </c>
      <c r="J79" s="133">
        <v>78019.8</v>
      </c>
      <c r="K79" s="134">
        <v>1961.2</v>
      </c>
      <c r="L79" s="5">
        <v>13.67</v>
      </c>
    </row>
    <row r="80" spans="1:12">
      <c r="A80">
        <v>72</v>
      </c>
      <c r="B80" s="127">
        <v>5.3997000000000003E-2</v>
      </c>
      <c r="C80" s="128">
        <v>5.2578E-2</v>
      </c>
      <c r="D80" s="131">
        <v>62997.7</v>
      </c>
      <c r="E80" s="132">
        <v>3312.3</v>
      </c>
      <c r="F80" s="5">
        <v>10.1</v>
      </c>
      <c r="G80" t="s">
        <v>19</v>
      </c>
      <c r="H80" s="129">
        <v>2.8502E-2</v>
      </c>
      <c r="I80" s="130">
        <v>2.8101999999999999E-2</v>
      </c>
      <c r="J80" s="133">
        <v>76058.5</v>
      </c>
      <c r="K80" s="134">
        <v>2137.4</v>
      </c>
      <c r="L80" s="5">
        <v>13.01</v>
      </c>
    </row>
    <row r="81" spans="1:12">
      <c r="A81">
        <v>73</v>
      </c>
      <c r="B81" s="127">
        <v>5.2227999999999997E-2</v>
      </c>
      <c r="C81" s="128">
        <v>5.0899E-2</v>
      </c>
      <c r="D81" s="131">
        <v>59685.4</v>
      </c>
      <c r="E81" s="132">
        <v>3037.9</v>
      </c>
      <c r="F81" s="5">
        <v>9.64</v>
      </c>
      <c r="G81" t="s">
        <v>19</v>
      </c>
      <c r="H81" s="129">
        <v>3.3811000000000001E-2</v>
      </c>
      <c r="I81" s="130">
        <v>3.3248E-2</v>
      </c>
      <c r="J81" s="133">
        <v>73921.2</v>
      </c>
      <c r="K81" s="134">
        <v>2457.8000000000002</v>
      </c>
      <c r="L81" s="5">
        <v>12.37</v>
      </c>
    </row>
    <row r="82" spans="1:12">
      <c r="A82">
        <v>74</v>
      </c>
      <c r="B82" s="127">
        <v>5.8117000000000002E-2</v>
      </c>
      <c r="C82" s="128">
        <v>5.6475999999999998E-2</v>
      </c>
      <c r="D82" s="131">
        <v>56647.5</v>
      </c>
      <c r="E82" s="132">
        <v>3199.2</v>
      </c>
      <c r="F82" s="5">
        <v>9.1300000000000008</v>
      </c>
      <c r="G82" t="s">
        <v>19</v>
      </c>
      <c r="H82" s="129">
        <v>3.1778000000000001E-2</v>
      </c>
      <c r="I82" s="130">
        <v>3.1281000000000003E-2</v>
      </c>
      <c r="J82" s="133">
        <v>71463.399999999994</v>
      </c>
      <c r="K82" s="134">
        <v>2235.4</v>
      </c>
      <c r="L82" s="5">
        <v>11.78</v>
      </c>
    </row>
    <row r="83" spans="1:12">
      <c r="A83">
        <v>75</v>
      </c>
      <c r="B83" s="127">
        <v>6.2802999999999998E-2</v>
      </c>
      <c r="C83" s="128">
        <v>6.0891000000000001E-2</v>
      </c>
      <c r="D83" s="131">
        <v>53448.3</v>
      </c>
      <c r="E83" s="132">
        <v>3254.5</v>
      </c>
      <c r="F83" s="5">
        <v>8.64</v>
      </c>
      <c r="G83" t="s">
        <v>19</v>
      </c>
      <c r="H83" s="129">
        <v>3.8435999999999998E-2</v>
      </c>
      <c r="I83" s="130">
        <v>3.7712000000000002E-2</v>
      </c>
      <c r="J83" s="133">
        <v>69228</v>
      </c>
      <c r="K83" s="134">
        <v>2610.6999999999998</v>
      </c>
      <c r="L83" s="5">
        <v>11.14</v>
      </c>
    </row>
    <row r="84" spans="1:12">
      <c r="A84">
        <v>76</v>
      </c>
      <c r="B84" s="127">
        <v>6.8042000000000005E-2</v>
      </c>
      <c r="C84" s="128">
        <v>6.5804000000000001E-2</v>
      </c>
      <c r="D84" s="131">
        <v>50193.8</v>
      </c>
      <c r="E84" s="132">
        <v>3302.9</v>
      </c>
      <c r="F84" s="5">
        <v>8.17</v>
      </c>
      <c r="G84" t="s">
        <v>19</v>
      </c>
      <c r="H84" s="129">
        <v>4.0615999999999999E-2</v>
      </c>
      <c r="I84" s="130">
        <v>3.9808000000000003E-2</v>
      </c>
      <c r="J84" s="133">
        <v>66617.3</v>
      </c>
      <c r="K84" s="134">
        <v>2651.9</v>
      </c>
      <c r="L84" s="5">
        <v>10.56</v>
      </c>
    </row>
    <row r="85" spans="1:12">
      <c r="A85">
        <v>77</v>
      </c>
      <c r="B85" s="127">
        <v>8.0640000000000003E-2</v>
      </c>
      <c r="C85" s="128">
        <v>7.7514E-2</v>
      </c>
      <c r="D85" s="131">
        <v>46890.8</v>
      </c>
      <c r="E85" s="132">
        <v>3634.7</v>
      </c>
      <c r="F85" s="5">
        <v>7.71</v>
      </c>
      <c r="G85" t="s">
        <v>19</v>
      </c>
      <c r="H85" s="129">
        <v>4.9038999999999999E-2</v>
      </c>
      <c r="I85" s="130">
        <v>4.7864999999999998E-2</v>
      </c>
      <c r="J85" s="133">
        <v>63965.4</v>
      </c>
      <c r="K85" s="134">
        <v>3061.7</v>
      </c>
      <c r="L85" s="5">
        <v>9.98</v>
      </c>
    </row>
    <row r="86" spans="1:12">
      <c r="A86">
        <v>78</v>
      </c>
      <c r="B86" s="127">
        <v>8.8699E-2</v>
      </c>
      <c r="C86" s="128">
        <v>8.4931999999999994E-2</v>
      </c>
      <c r="D86" s="131">
        <v>43256.1</v>
      </c>
      <c r="E86" s="132">
        <v>3673.8</v>
      </c>
      <c r="F86" s="5">
        <v>7.32</v>
      </c>
      <c r="G86" t="s">
        <v>19</v>
      </c>
      <c r="H86" s="129">
        <v>4.7202000000000001E-2</v>
      </c>
      <c r="I86" s="130">
        <v>4.6113000000000001E-2</v>
      </c>
      <c r="J86" s="133">
        <v>60903.7</v>
      </c>
      <c r="K86" s="134">
        <v>2808.5</v>
      </c>
      <c r="L86" s="5">
        <v>9.4499999999999993</v>
      </c>
    </row>
    <row r="87" spans="1:12">
      <c r="A87">
        <v>79</v>
      </c>
      <c r="B87" s="127">
        <v>9.6450999999999995E-2</v>
      </c>
      <c r="C87" s="128">
        <v>9.2012999999999998E-2</v>
      </c>
      <c r="D87" s="131">
        <v>39582.300000000003</v>
      </c>
      <c r="E87" s="132">
        <v>3642.1</v>
      </c>
      <c r="F87" s="5">
        <v>6.95</v>
      </c>
      <c r="G87" t="s">
        <v>19</v>
      </c>
      <c r="H87" s="129">
        <v>6.0722999999999999E-2</v>
      </c>
      <c r="I87" s="130">
        <v>5.8934E-2</v>
      </c>
      <c r="J87" s="133">
        <v>58095.199999999997</v>
      </c>
      <c r="K87" s="134">
        <v>3423.8</v>
      </c>
      <c r="L87" s="5">
        <v>8.89</v>
      </c>
    </row>
    <row r="88" spans="1:12">
      <c r="A88">
        <v>80</v>
      </c>
      <c r="B88" s="127">
        <v>0.101449</v>
      </c>
      <c r="C88" s="128">
        <v>9.6551999999999999E-2</v>
      </c>
      <c r="D88" s="131">
        <v>35940.199999999997</v>
      </c>
      <c r="E88" s="132">
        <v>3470.1</v>
      </c>
      <c r="F88" s="5">
        <v>6.6</v>
      </c>
      <c r="G88" t="s">
        <v>19</v>
      </c>
      <c r="H88" s="129">
        <v>5.9991000000000003E-2</v>
      </c>
      <c r="I88" s="130">
        <v>5.8243999999999997E-2</v>
      </c>
      <c r="J88" s="133">
        <v>54671.4</v>
      </c>
      <c r="K88" s="134">
        <v>3184.3</v>
      </c>
      <c r="L88" s="5">
        <v>8.41</v>
      </c>
    </row>
    <row r="89" spans="1:12">
      <c r="A89">
        <v>81</v>
      </c>
      <c r="B89" s="127">
        <v>0.111549</v>
      </c>
      <c r="C89" s="128">
        <v>0.105656</v>
      </c>
      <c r="D89" s="131">
        <v>32470.1</v>
      </c>
      <c r="E89" s="132">
        <v>3430.7</v>
      </c>
      <c r="F89" s="5">
        <v>6.25</v>
      </c>
      <c r="G89" t="s">
        <v>19</v>
      </c>
      <c r="H89" s="129">
        <v>6.8479999999999999E-2</v>
      </c>
      <c r="I89" s="130">
        <v>6.6212999999999994E-2</v>
      </c>
      <c r="J89" s="133">
        <v>51487.199999999997</v>
      </c>
      <c r="K89" s="134">
        <v>3409.1</v>
      </c>
      <c r="L89" s="5">
        <v>7.9</v>
      </c>
    </row>
    <row r="90" spans="1:12">
      <c r="A90">
        <v>82</v>
      </c>
      <c r="B90" s="127">
        <v>0.11068</v>
      </c>
      <c r="C90" s="128">
        <v>0.104876</v>
      </c>
      <c r="D90" s="131">
        <v>29039.5</v>
      </c>
      <c r="E90" s="132">
        <v>3045.5</v>
      </c>
      <c r="F90" s="5">
        <v>5.93</v>
      </c>
      <c r="G90" t="s">
        <v>19</v>
      </c>
      <c r="H90" s="129">
        <v>8.3506999999999998E-2</v>
      </c>
      <c r="I90" s="130">
        <v>8.0159999999999995E-2</v>
      </c>
      <c r="J90" s="133">
        <v>48078</v>
      </c>
      <c r="K90" s="134">
        <v>3853.9</v>
      </c>
      <c r="L90" s="5">
        <v>7.43</v>
      </c>
    </row>
    <row r="91" spans="1:12">
      <c r="A91">
        <v>83</v>
      </c>
      <c r="B91" s="127">
        <v>0.13425899999999999</v>
      </c>
      <c r="C91" s="128">
        <v>0.12581300000000001</v>
      </c>
      <c r="D91" s="131">
        <v>25993.9</v>
      </c>
      <c r="E91" s="132">
        <v>3270.4</v>
      </c>
      <c r="F91" s="5">
        <v>5.57</v>
      </c>
      <c r="G91" t="s">
        <v>19</v>
      </c>
      <c r="H91" s="129">
        <v>8.7704000000000004E-2</v>
      </c>
      <c r="I91" s="130">
        <v>8.4019999999999997E-2</v>
      </c>
      <c r="J91" s="133">
        <v>44224.1</v>
      </c>
      <c r="K91" s="134">
        <v>3715.7</v>
      </c>
      <c r="L91" s="5">
        <v>7.03</v>
      </c>
    </row>
    <row r="92" spans="1:12">
      <c r="A92">
        <v>84</v>
      </c>
      <c r="B92" s="127">
        <v>0.127113</v>
      </c>
      <c r="C92" s="128">
        <v>0.119517</v>
      </c>
      <c r="D92" s="131">
        <v>22723.5</v>
      </c>
      <c r="E92" s="132">
        <v>2715.8</v>
      </c>
      <c r="F92" s="5">
        <v>5.3</v>
      </c>
      <c r="G92" t="s">
        <v>19</v>
      </c>
      <c r="H92" s="129">
        <v>9.3937000000000007E-2</v>
      </c>
      <c r="I92" s="130">
        <v>8.9721999999999996E-2</v>
      </c>
      <c r="J92" s="133">
        <v>40508.400000000001</v>
      </c>
      <c r="K92" s="134">
        <v>3634.5</v>
      </c>
      <c r="L92" s="5">
        <v>6.63</v>
      </c>
    </row>
    <row r="93" spans="1:12">
      <c r="A93">
        <v>85</v>
      </c>
      <c r="B93" s="127">
        <v>0.12905900000000001</v>
      </c>
      <c r="C93" s="128">
        <v>0.121236</v>
      </c>
      <c r="D93" s="131">
        <v>20007.7</v>
      </c>
      <c r="E93" s="132">
        <v>2425.6</v>
      </c>
      <c r="F93" s="5">
        <v>4.95</v>
      </c>
      <c r="G93" t="s">
        <v>19</v>
      </c>
      <c r="H93" s="129">
        <v>0.10169499999999999</v>
      </c>
      <c r="I93" s="130">
        <v>9.6773999999999999E-2</v>
      </c>
      <c r="J93" s="133">
        <v>36873.9</v>
      </c>
      <c r="K93" s="134">
        <v>3568.4</v>
      </c>
      <c r="L93" s="5">
        <v>6.23</v>
      </c>
    </row>
    <row r="94" spans="1:12">
      <c r="A94">
        <v>86</v>
      </c>
      <c r="B94" s="127">
        <v>0.15984799999999999</v>
      </c>
      <c r="C94" s="128">
        <v>0.14801800000000001</v>
      </c>
      <c r="D94" s="131">
        <v>17582</v>
      </c>
      <c r="E94" s="132">
        <v>2602.5</v>
      </c>
      <c r="F94" s="5">
        <v>4.5599999999999996</v>
      </c>
      <c r="G94" t="s">
        <v>19</v>
      </c>
      <c r="H94" s="129">
        <v>0.107631</v>
      </c>
      <c r="I94" s="130">
        <v>0.102134</v>
      </c>
      <c r="J94" s="133">
        <v>33305.5</v>
      </c>
      <c r="K94" s="134">
        <v>3401.6</v>
      </c>
      <c r="L94" s="5">
        <v>5.85</v>
      </c>
    </row>
    <row r="95" spans="1:12">
      <c r="A95">
        <v>87</v>
      </c>
      <c r="B95" s="127">
        <v>0.16120599999999999</v>
      </c>
      <c r="C95" s="128">
        <v>0.14918100000000001</v>
      </c>
      <c r="D95" s="131">
        <v>14979.6</v>
      </c>
      <c r="E95" s="132">
        <v>2234.6999999999998</v>
      </c>
      <c r="F95" s="5">
        <v>4.2699999999999996</v>
      </c>
      <c r="G95" t="s">
        <v>19</v>
      </c>
      <c r="H95" s="129">
        <v>0.123041</v>
      </c>
      <c r="I95" s="130">
        <v>0.115911</v>
      </c>
      <c r="J95" s="133">
        <v>29903.8</v>
      </c>
      <c r="K95" s="134">
        <v>3466.2</v>
      </c>
      <c r="L95" s="5">
        <v>5.45</v>
      </c>
    </row>
    <row r="96" spans="1:12">
      <c r="A96">
        <v>88</v>
      </c>
      <c r="B96" s="127">
        <v>0.186944</v>
      </c>
      <c r="C96" s="128">
        <v>0.170963</v>
      </c>
      <c r="D96" s="131">
        <v>12744.9</v>
      </c>
      <c r="E96" s="132">
        <v>2178.9</v>
      </c>
      <c r="F96" s="5">
        <v>3.93</v>
      </c>
      <c r="G96" t="s">
        <v>19</v>
      </c>
      <c r="H96" s="129">
        <v>0.14055599999999999</v>
      </c>
      <c r="I96" s="130">
        <v>0.131326</v>
      </c>
      <c r="J96" s="133">
        <v>26437.7</v>
      </c>
      <c r="K96" s="134">
        <v>3472</v>
      </c>
      <c r="L96" s="5">
        <v>5.0999999999999996</v>
      </c>
    </row>
    <row r="97" spans="1:12">
      <c r="A97">
        <v>89</v>
      </c>
      <c r="B97" s="127">
        <v>0.19478300000000001</v>
      </c>
      <c r="C97" s="128">
        <v>0.17749599999999999</v>
      </c>
      <c r="D97" s="131">
        <v>10566</v>
      </c>
      <c r="E97" s="132">
        <v>1875.4</v>
      </c>
      <c r="F97" s="5">
        <v>3.64</v>
      </c>
      <c r="G97" t="s">
        <v>19</v>
      </c>
      <c r="H97" s="129">
        <v>0.14353199999999999</v>
      </c>
      <c r="I97" s="130">
        <v>0.13392100000000001</v>
      </c>
      <c r="J97" s="133">
        <v>22965.7</v>
      </c>
      <c r="K97" s="134">
        <v>3075.6</v>
      </c>
      <c r="L97" s="5">
        <v>4.8</v>
      </c>
    </row>
    <row r="98" spans="1:12">
      <c r="A98">
        <v>90</v>
      </c>
      <c r="B98" s="127">
        <v>0.20485200000000001</v>
      </c>
      <c r="C98" s="128">
        <v>0.18581900000000001</v>
      </c>
      <c r="D98" s="131">
        <v>8690.6</v>
      </c>
      <c r="E98" s="132">
        <v>1614.9</v>
      </c>
      <c r="F98" s="5">
        <v>3.32</v>
      </c>
      <c r="G98" t="s">
        <v>19</v>
      </c>
      <c r="H98" s="129">
        <v>0.152388</v>
      </c>
      <c r="I98" s="130">
        <v>0.141599</v>
      </c>
      <c r="J98" s="133">
        <v>19890.099999999999</v>
      </c>
      <c r="K98" s="134">
        <v>2816.4</v>
      </c>
      <c r="L98" s="5">
        <v>4.46</v>
      </c>
    </row>
    <row r="99" spans="1:12">
      <c r="A99">
        <v>91</v>
      </c>
      <c r="B99" s="127">
        <v>0.324627</v>
      </c>
      <c r="C99" s="128">
        <v>0.27929399999999999</v>
      </c>
      <c r="D99" s="131">
        <v>7075.7</v>
      </c>
      <c r="E99" s="132">
        <v>1976.2</v>
      </c>
      <c r="F99" s="5">
        <v>2.96</v>
      </c>
      <c r="G99" t="s">
        <v>19</v>
      </c>
      <c r="H99" s="129">
        <v>0.16650799999999999</v>
      </c>
      <c r="I99" s="130">
        <v>0.15371099999999999</v>
      </c>
      <c r="J99" s="133">
        <v>17073.7</v>
      </c>
      <c r="K99" s="134">
        <v>2624.4</v>
      </c>
      <c r="L99" s="5">
        <v>4.12</v>
      </c>
    </row>
    <row r="100" spans="1:12">
      <c r="A100">
        <v>92</v>
      </c>
      <c r="B100" s="127">
        <v>0.30978299999999998</v>
      </c>
      <c r="C100" s="128">
        <v>0.268235</v>
      </c>
      <c r="D100" s="131">
        <v>5099.5</v>
      </c>
      <c r="E100" s="132">
        <v>1367.9</v>
      </c>
      <c r="F100" s="5">
        <v>2.91</v>
      </c>
      <c r="G100" t="s">
        <v>19</v>
      </c>
      <c r="H100" s="129">
        <v>0.19777500000000001</v>
      </c>
      <c r="I100" s="130">
        <v>0.179978</v>
      </c>
      <c r="J100" s="133">
        <v>14449.3</v>
      </c>
      <c r="K100" s="134">
        <v>2600.5</v>
      </c>
      <c r="L100" s="5">
        <v>3.78</v>
      </c>
    </row>
    <row r="101" spans="1:12">
      <c r="A101">
        <v>93</v>
      </c>
      <c r="B101" s="127">
        <v>0.33587800000000001</v>
      </c>
      <c r="C101" s="128">
        <v>0.287582</v>
      </c>
      <c r="D101" s="131">
        <v>3731.6</v>
      </c>
      <c r="E101" s="132">
        <v>1073.2</v>
      </c>
      <c r="F101" s="5">
        <v>2.8</v>
      </c>
      <c r="G101" t="s">
        <v>19</v>
      </c>
      <c r="H101" s="129">
        <v>0.23666699999999999</v>
      </c>
      <c r="I101" s="130">
        <v>0.21162400000000001</v>
      </c>
      <c r="J101" s="133">
        <v>11848.7</v>
      </c>
      <c r="K101" s="134">
        <v>2507.5</v>
      </c>
      <c r="L101" s="5">
        <v>3.49</v>
      </c>
    </row>
    <row r="102" spans="1:12">
      <c r="A102">
        <v>94</v>
      </c>
      <c r="B102" s="127">
        <v>0.32608700000000002</v>
      </c>
      <c r="C102" s="128">
        <v>0.28037400000000001</v>
      </c>
      <c r="D102" s="131">
        <v>2658.5</v>
      </c>
      <c r="E102" s="132">
        <v>745.4</v>
      </c>
      <c r="F102" s="5">
        <v>2.72</v>
      </c>
      <c r="G102" t="s">
        <v>19</v>
      </c>
      <c r="H102" s="129">
        <v>0.29024899999999998</v>
      </c>
      <c r="I102" s="130">
        <v>0.253465</v>
      </c>
      <c r="J102" s="133">
        <v>9341.2000000000007</v>
      </c>
      <c r="K102" s="134">
        <v>2367.6999999999998</v>
      </c>
      <c r="L102" s="5">
        <v>3.3</v>
      </c>
    </row>
    <row r="103" spans="1:12">
      <c r="A103">
        <v>95</v>
      </c>
      <c r="B103" s="127">
        <v>0.37878800000000001</v>
      </c>
      <c r="C103" s="128">
        <v>0.318471</v>
      </c>
      <c r="D103" s="131">
        <v>1913.1</v>
      </c>
      <c r="E103" s="132">
        <v>609.29999999999995</v>
      </c>
      <c r="F103" s="5">
        <v>2.59</v>
      </c>
      <c r="G103" t="s">
        <v>19</v>
      </c>
      <c r="H103" s="129">
        <v>0.238095</v>
      </c>
      <c r="I103" s="130">
        <v>0.21276600000000001</v>
      </c>
      <c r="J103" s="133">
        <v>6973.6</v>
      </c>
      <c r="K103" s="134">
        <v>1483.7</v>
      </c>
      <c r="L103" s="5">
        <v>3.25</v>
      </c>
    </row>
    <row r="104" spans="1:12">
      <c r="A104">
        <v>96</v>
      </c>
      <c r="B104" s="127">
        <v>0.29787200000000003</v>
      </c>
      <c r="C104" s="128">
        <v>0.25925900000000002</v>
      </c>
      <c r="D104" s="131">
        <v>1303.8</v>
      </c>
      <c r="E104" s="132">
        <v>338</v>
      </c>
      <c r="F104" s="5">
        <v>2.57</v>
      </c>
      <c r="G104" t="s">
        <v>19</v>
      </c>
      <c r="H104" s="129">
        <v>0.34599200000000002</v>
      </c>
      <c r="I104" s="130">
        <v>0.294964</v>
      </c>
      <c r="J104" s="133">
        <v>5489.8</v>
      </c>
      <c r="K104" s="134">
        <v>1619.3</v>
      </c>
      <c r="L104" s="5">
        <v>2.99</v>
      </c>
    </row>
    <row r="105" spans="1:12">
      <c r="A105">
        <v>97</v>
      </c>
      <c r="B105" s="127">
        <v>0.375</v>
      </c>
      <c r="C105" s="128">
        <v>0.31578899999999999</v>
      </c>
      <c r="D105" s="131">
        <v>965.8</v>
      </c>
      <c r="E105" s="132">
        <v>305</v>
      </c>
      <c r="F105" s="5">
        <v>2.29</v>
      </c>
      <c r="G105" t="s">
        <v>19</v>
      </c>
      <c r="H105" s="129">
        <v>0.23899400000000001</v>
      </c>
      <c r="I105" s="130">
        <v>0.21348300000000001</v>
      </c>
      <c r="J105" s="133">
        <v>3870.5</v>
      </c>
      <c r="K105" s="134">
        <v>826.3</v>
      </c>
      <c r="L105" s="5">
        <v>3.03</v>
      </c>
    </row>
    <row r="106" spans="1:12">
      <c r="A106">
        <v>98</v>
      </c>
      <c r="B106" s="127">
        <v>0.47619</v>
      </c>
      <c r="C106" s="128">
        <v>0.38461499999999998</v>
      </c>
      <c r="D106" s="131">
        <v>660.8</v>
      </c>
      <c r="E106" s="132">
        <v>254.2</v>
      </c>
      <c r="F106" s="5">
        <v>2.12</v>
      </c>
      <c r="G106" t="s">
        <v>19</v>
      </c>
      <c r="H106" s="129">
        <v>0.43243199999999998</v>
      </c>
      <c r="I106" s="130">
        <v>0.35555599999999998</v>
      </c>
      <c r="J106" s="133">
        <v>3044.2</v>
      </c>
      <c r="K106" s="134">
        <v>1082.4000000000001</v>
      </c>
      <c r="L106" s="5">
        <v>2.72</v>
      </c>
    </row>
    <row r="107" spans="1:12">
      <c r="A107">
        <v>99</v>
      </c>
      <c r="B107" s="127">
        <v>0.461538</v>
      </c>
      <c r="C107" s="128">
        <v>0.375</v>
      </c>
      <c r="D107" s="131">
        <v>406.7</v>
      </c>
      <c r="E107" s="132">
        <v>152.5</v>
      </c>
      <c r="F107" s="5">
        <v>2.13</v>
      </c>
      <c r="G107" t="s">
        <v>19</v>
      </c>
      <c r="H107" s="129">
        <v>0.19444400000000001</v>
      </c>
      <c r="I107" s="130">
        <v>0.17721500000000001</v>
      </c>
      <c r="J107" s="133">
        <v>1961.8</v>
      </c>
      <c r="K107" s="134">
        <v>347.7</v>
      </c>
      <c r="L107" s="5">
        <v>2.94</v>
      </c>
    </row>
    <row r="108" spans="1:12">
      <c r="A108">
        <v>100</v>
      </c>
      <c r="B108" s="127">
        <v>0.375</v>
      </c>
      <c r="C108" s="128">
        <v>0.31578899999999999</v>
      </c>
      <c r="D108" s="131">
        <v>254.2</v>
      </c>
      <c r="E108" s="132">
        <v>80.3</v>
      </c>
      <c r="F108" s="5">
        <v>2.1</v>
      </c>
      <c r="G108" t="s">
        <v>19</v>
      </c>
      <c r="H108" s="129">
        <v>0.35416700000000001</v>
      </c>
      <c r="I108" s="130">
        <v>0.30088500000000001</v>
      </c>
      <c r="J108" s="133">
        <v>1614.2</v>
      </c>
      <c r="K108" s="134">
        <v>485.7</v>
      </c>
      <c r="L108" s="5">
        <v>2.4700000000000002</v>
      </c>
    </row>
  </sheetData>
  <mergeCells count="3">
    <mergeCell ref="K1:L1"/>
    <mergeCell ref="B6:F6"/>
    <mergeCell ref="H6:L6"/>
  </mergeCells>
  <pageMargins left="0.7" right="0.7" top="0.75" bottom="0.75" header="0.3" footer="0.3"/>
  <pageSetup paperSize="9"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L108"/>
  <sheetViews>
    <sheetView workbookViewId="0"/>
  </sheetViews>
  <sheetFormatPr defaultRowHeight="12.5"/>
  <sheetData>
    <row r="1" spans="1:12" ht="13">
      <c r="A1" s="3" t="s">
        <v>7</v>
      </c>
      <c r="B1" s="3"/>
      <c r="C1" s="3"/>
      <c r="D1" s="3"/>
      <c r="E1" s="3"/>
      <c r="F1" s="3"/>
      <c r="G1" s="3"/>
      <c r="H1" s="3"/>
      <c r="I1" s="3"/>
      <c r="J1" s="3"/>
      <c r="K1" s="355" t="str">
        <f>HYPERLINK("#'Contents'!A1", "Back to contents")</f>
        <v>Back to contents</v>
      </c>
      <c r="L1" s="35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34</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56" t="s">
        <v>12</v>
      </c>
      <c r="C6" s="356"/>
      <c r="D6" s="356"/>
      <c r="E6" s="356"/>
      <c r="F6" s="356"/>
      <c r="H6" s="356" t="s">
        <v>13</v>
      </c>
      <c r="I6" s="356"/>
      <c r="J6" s="356"/>
      <c r="K6" s="356"/>
      <c r="L6" s="35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119">
        <v>6.5709999999999996E-3</v>
      </c>
      <c r="C8" s="120">
        <v>6.5500000000000003E-3</v>
      </c>
      <c r="D8" s="123">
        <v>100000</v>
      </c>
      <c r="E8" s="124">
        <v>655</v>
      </c>
      <c r="F8" s="5">
        <v>73.290000000000006</v>
      </c>
      <c r="G8" t="s">
        <v>19</v>
      </c>
      <c r="H8" s="121">
        <v>5.5840000000000004E-3</v>
      </c>
      <c r="I8" s="122">
        <v>5.5690000000000002E-3</v>
      </c>
      <c r="J8" s="125">
        <v>100000</v>
      </c>
      <c r="K8" s="126">
        <v>556.9</v>
      </c>
      <c r="L8" s="5">
        <v>78.81</v>
      </c>
    </row>
    <row r="9" spans="1:12">
      <c r="A9">
        <v>1</v>
      </c>
      <c r="B9" s="119">
        <v>7.9799999999999999E-4</v>
      </c>
      <c r="C9" s="120">
        <v>7.9699999999999997E-4</v>
      </c>
      <c r="D9" s="123">
        <v>99345</v>
      </c>
      <c r="E9" s="124">
        <v>79.2</v>
      </c>
      <c r="F9" s="5">
        <v>72.77</v>
      </c>
      <c r="G9" t="s">
        <v>19</v>
      </c>
      <c r="H9" s="121">
        <v>1.66E-4</v>
      </c>
      <c r="I9" s="122">
        <v>1.66E-4</v>
      </c>
      <c r="J9" s="125">
        <v>99443.1</v>
      </c>
      <c r="K9" s="126">
        <v>16.5</v>
      </c>
      <c r="L9" s="5">
        <v>78.260000000000005</v>
      </c>
    </row>
    <row r="10" spans="1:12">
      <c r="A10">
        <v>2</v>
      </c>
      <c r="B10" s="119">
        <v>4.5399999999999998E-4</v>
      </c>
      <c r="C10" s="120">
        <v>4.5300000000000001E-4</v>
      </c>
      <c r="D10" s="123">
        <v>99265.8</v>
      </c>
      <c r="E10" s="124">
        <v>45</v>
      </c>
      <c r="F10" s="5">
        <v>71.83</v>
      </c>
      <c r="G10" t="s">
        <v>19</v>
      </c>
      <c r="H10" s="121">
        <v>4.0000000000000002E-4</v>
      </c>
      <c r="I10" s="122">
        <v>4.0000000000000002E-4</v>
      </c>
      <c r="J10" s="125">
        <v>99426.6</v>
      </c>
      <c r="K10" s="126">
        <v>39.799999999999997</v>
      </c>
      <c r="L10" s="5">
        <v>77.27</v>
      </c>
    </row>
    <row r="11" spans="1:12">
      <c r="A11">
        <v>3</v>
      </c>
      <c r="B11" s="119">
        <v>7.4999999999999993E-5</v>
      </c>
      <c r="C11" s="120">
        <v>7.4999999999999993E-5</v>
      </c>
      <c r="D11" s="123">
        <v>99220.800000000003</v>
      </c>
      <c r="E11" s="124">
        <v>7.4</v>
      </c>
      <c r="F11" s="5">
        <v>70.86</v>
      </c>
      <c r="G11" t="s">
        <v>19</v>
      </c>
      <c r="H11" s="121">
        <v>3.1399999999999999E-4</v>
      </c>
      <c r="I11" s="122">
        <v>3.1399999999999999E-4</v>
      </c>
      <c r="J11" s="125">
        <v>99386.9</v>
      </c>
      <c r="K11" s="126">
        <v>31.2</v>
      </c>
      <c r="L11" s="5">
        <v>76.3</v>
      </c>
    </row>
    <row r="12" spans="1:12">
      <c r="A12">
        <v>4</v>
      </c>
      <c r="B12" s="119">
        <v>4.4799999999999999E-4</v>
      </c>
      <c r="C12" s="120">
        <v>4.4700000000000002E-4</v>
      </c>
      <c r="D12" s="123">
        <v>99213.4</v>
      </c>
      <c r="E12" s="124">
        <v>44.4</v>
      </c>
      <c r="F12" s="5">
        <v>69.87</v>
      </c>
      <c r="G12" t="s">
        <v>19</v>
      </c>
      <c r="H12" s="121">
        <v>4.7600000000000002E-4</v>
      </c>
      <c r="I12" s="122">
        <v>4.7600000000000002E-4</v>
      </c>
      <c r="J12" s="125">
        <v>99355.6</v>
      </c>
      <c r="K12" s="126">
        <v>47.3</v>
      </c>
      <c r="L12" s="5">
        <v>75.319999999999993</v>
      </c>
    </row>
    <row r="13" spans="1:12">
      <c r="A13">
        <v>5</v>
      </c>
      <c r="B13" s="119">
        <v>2.9500000000000001E-4</v>
      </c>
      <c r="C13" s="120">
        <v>2.9500000000000001E-4</v>
      </c>
      <c r="D13" s="123">
        <v>99169</v>
      </c>
      <c r="E13" s="124">
        <v>29.3</v>
      </c>
      <c r="F13" s="5">
        <v>68.900000000000006</v>
      </c>
      <c r="G13" t="s">
        <v>19</v>
      </c>
      <c r="H13" s="121">
        <v>1.56E-4</v>
      </c>
      <c r="I13" s="122">
        <v>1.56E-4</v>
      </c>
      <c r="J13" s="125">
        <v>99308.3</v>
      </c>
      <c r="K13" s="126">
        <v>15.5</v>
      </c>
      <c r="L13" s="5">
        <v>74.36</v>
      </c>
    </row>
    <row r="14" spans="1:12">
      <c r="A14">
        <v>6</v>
      </c>
      <c r="B14" s="119">
        <v>1.45E-4</v>
      </c>
      <c r="C14" s="120">
        <v>1.45E-4</v>
      </c>
      <c r="D14" s="123">
        <v>99139.8</v>
      </c>
      <c r="E14" s="124">
        <v>14.4</v>
      </c>
      <c r="F14" s="5">
        <v>67.92</v>
      </c>
      <c r="G14" t="s">
        <v>19</v>
      </c>
      <c r="H14" s="121">
        <v>7.7000000000000001E-5</v>
      </c>
      <c r="I14" s="122">
        <v>7.7000000000000001E-5</v>
      </c>
      <c r="J14" s="125">
        <v>99292.800000000003</v>
      </c>
      <c r="K14" s="126">
        <v>7.6</v>
      </c>
      <c r="L14" s="5">
        <v>73.37</v>
      </c>
    </row>
    <row r="15" spans="1:12">
      <c r="A15">
        <v>7</v>
      </c>
      <c r="B15" s="119">
        <v>2.8800000000000001E-4</v>
      </c>
      <c r="C15" s="120">
        <v>2.8800000000000001E-4</v>
      </c>
      <c r="D15" s="123">
        <v>99125.4</v>
      </c>
      <c r="E15" s="124">
        <v>28.5</v>
      </c>
      <c r="F15" s="5">
        <v>66.930000000000007</v>
      </c>
      <c r="G15" t="s">
        <v>19</v>
      </c>
      <c r="H15" s="121">
        <v>1.5200000000000001E-4</v>
      </c>
      <c r="I15" s="122">
        <v>1.5200000000000001E-4</v>
      </c>
      <c r="J15" s="125">
        <v>99285.2</v>
      </c>
      <c r="K15" s="126">
        <v>15.1</v>
      </c>
      <c r="L15" s="5">
        <v>72.38</v>
      </c>
    </row>
    <row r="16" spans="1:12">
      <c r="A16">
        <v>8</v>
      </c>
      <c r="B16" s="119">
        <v>1.46E-4</v>
      </c>
      <c r="C16" s="120">
        <v>1.46E-4</v>
      </c>
      <c r="D16" s="123">
        <v>99096.8</v>
      </c>
      <c r="E16" s="124">
        <v>14.4</v>
      </c>
      <c r="F16" s="5">
        <v>65.95</v>
      </c>
      <c r="G16" t="s">
        <v>19</v>
      </c>
      <c r="H16" s="121">
        <v>1.5300000000000001E-4</v>
      </c>
      <c r="I16" s="122">
        <v>1.5300000000000001E-4</v>
      </c>
      <c r="J16" s="125">
        <v>99270.1</v>
      </c>
      <c r="K16" s="126">
        <v>15.2</v>
      </c>
      <c r="L16" s="5">
        <v>71.39</v>
      </c>
    </row>
    <row r="17" spans="1:12">
      <c r="A17">
        <v>9</v>
      </c>
      <c r="B17" s="119">
        <v>1.47E-4</v>
      </c>
      <c r="C17" s="120">
        <v>1.47E-4</v>
      </c>
      <c r="D17" s="123">
        <v>99082.4</v>
      </c>
      <c r="E17" s="124">
        <v>14.5</v>
      </c>
      <c r="F17" s="5">
        <v>64.959999999999994</v>
      </c>
      <c r="G17" t="s">
        <v>19</v>
      </c>
      <c r="H17" s="121">
        <v>0</v>
      </c>
      <c r="I17" s="122">
        <v>0</v>
      </c>
      <c r="J17" s="125">
        <v>99255</v>
      </c>
      <c r="K17" s="126">
        <v>0</v>
      </c>
      <c r="L17" s="5">
        <v>70.400000000000006</v>
      </c>
    </row>
    <row r="18" spans="1:12">
      <c r="A18">
        <v>10</v>
      </c>
      <c r="B18" s="119">
        <v>7.3999999999999996E-5</v>
      </c>
      <c r="C18" s="120">
        <v>7.3999999999999996E-5</v>
      </c>
      <c r="D18" s="123">
        <v>99067.9</v>
      </c>
      <c r="E18" s="124">
        <v>7.4</v>
      </c>
      <c r="F18" s="5">
        <v>63.97</v>
      </c>
      <c r="G18" t="s">
        <v>19</v>
      </c>
      <c r="H18" s="121">
        <v>1.55E-4</v>
      </c>
      <c r="I18" s="122">
        <v>1.55E-4</v>
      </c>
      <c r="J18" s="125">
        <v>99255</v>
      </c>
      <c r="K18" s="126">
        <v>15.3</v>
      </c>
      <c r="L18" s="5">
        <v>69.400000000000006</v>
      </c>
    </row>
    <row r="19" spans="1:12">
      <c r="A19">
        <v>11</v>
      </c>
      <c r="B19" s="119">
        <v>4.4799999999999999E-4</v>
      </c>
      <c r="C19" s="120">
        <v>4.4799999999999999E-4</v>
      </c>
      <c r="D19" s="123">
        <v>99060.5</v>
      </c>
      <c r="E19" s="124">
        <v>44.4</v>
      </c>
      <c r="F19" s="5">
        <v>62.97</v>
      </c>
      <c r="G19" t="s">
        <v>19</v>
      </c>
      <c r="H19" s="121">
        <v>0</v>
      </c>
      <c r="I19" s="122">
        <v>0</v>
      </c>
      <c r="J19" s="125">
        <v>99239.6</v>
      </c>
      <c r="K19" s="126">
        <v>0</v>
      </c>
      <c r="L19" s="5">
        <v>68.41</v>
      </c>
    </row>
    <row r="20" spans="1:12">
      <c r="A20">
        <v>12</v>
      </c>
      <c r="B20" s="119">
        <v>3.0499999999999999E-4</v>
      </c>
      <c r="C20" s="120">
        <v>3.0499999999999999E-4</v>
      </c>
      <c r="D20" s="123">
        <v>99016.1</v>
      </c>
      <c r="E20" s="124">
        <v>30.2</v>
      </c>
      <c r="F20" s="5">
        <v>62</v>
      </c>
      <c r="G20" t="s">
        <v>19</v>
      </c>
      <c r="H20" s="121">
        <v>1.56E-4</v>
      </c>
      <c r="I20" s="122">
        <v>1.56E-4</v>
      </c>
      <c r="J20" s="125">
        <v>99239.6</v>
      </c>
      <c r="K20" s="126">
        <v>15.5</v>
      </c>
      <c r="L20" s="5">
        <v>67.41</v>
      </c>
    </row>
    <row r="21" spans="1:12">
      <c r="A21">
        <v>13</v>
      </c>
      <c r="B21" s="119">
        <v>4.4299999999999998E-4</v>
      </c>
      <c r="C21" s="120">
        <v>4.4299999999999998E-4</v>
      </c>
      <c r="D21" s="123">
        <v>98985.9</v>
      </c>
      <c r="E21" s="124">
        <v>43.8</v>
      </c>
      <c r="F21" s="5">
        <v>61.02</v>
      </c>
      <c r="G21" t="s">
        <v>19</v>
      </c>
      <c r="H21" s="121">
        <v>0</v>
      </c>
      <c r="I21" s="122">
        <v>0</v>
      </c>
      <c r="J21" s="125">
        <v>99224.1</v>
      </c>
      <c r="K21" s="126">
        <v>0</v>
      </c>
      <c r="L21" s="5">
        <v>66.42</v>
      </c>
    </row>
    <row r="22" spans="1:12">
      <c r="A22">
        <v>14</v>
      </c>
      <c r="B22" s="119">
        <v>2.92E-4</v>
      </c>
      <c r="C22" s="120">
        <v>2.92E-4</v>
      </c>
      <c r="D22" s="123">
        <v>98942.1</v>
      </c>
      <c r="E22" s="124">
        <v>28.9</v>
      </c>
      <c r="F22" s="5">
        <v>60.04</v>
      </c>
      <c r="G22" t="s">
        <v>19</v>
      </c>
      <c r="H22" s="121">
        <v>3.8099999999999999E-4</v>
      </c>
      <c r="I22" s="122">
        <v>3.8099999999999999E-4</v>
      </c>
      <c r="J22" s="125">
        <v>99224.1</v>
      </c>
      <c r="K22" s="126">
        <v>37.799999999999997</v>
      </c>
      <c r="L22" s="5">
        <v>65.42</v>
      </c>
    </row>
    <row r="23" spans="1:12">
      <c r="A23">
        <v>15</v>
      </c>
      <c r="B23" s="119">
        <v>3.8900000000000002E-4</v>
      </c>
      <c r="C23" s="120">
        <v>3.8900000000000002E-4</v>
      </c>
      <c r="D23" s="123">
        <v>98913.2</v>
      </c>
      <c r="E23" s="124">
        <v>38.5</v>
      </c>
      <c r="F23" s="5">
        <v>59.06</v>
      </c>
      <c r="G23" t="s">
        <v>19</v>
      </c>
      <c r="H23" s="121">
        <v>3.1399999999999999E-4</v>
      </c>
      <c r="I23" s="122">
        <v>3.1399999999999999E-4</v>
      </c>
      <c r="J23" s="125">
        <v>99186.4</v>
      </c>
      <c r="K23" s="126">
        <v>31.2</v>
      </c>
      <c r="L23" s="5">
        <v>64.44</v>
      </c>
    </row>
    <row r="24" spans="1:12">
      <c r="A24">
        <v>16</v>
      </c>
      <c r="B24" s="119">
        <v>1.121E-3</v>
      </c>
      <c r="C24" s="120">
        <v>1.1199999999999999E-3</v>
      </c>
      <c r="D24" s="123">
        <v>98874.7</v>
      </c>
      <c r="E24" s="124">
        <v>110.8</v>
      </c>
      <c r="F24" s="5">
        <v>58.08</v>
      </c>
      <c r="G24" t="s">
        <v>19</v>
      </c>
      <c r="H24" s="121">
        <v>3.2299999999999999E-4</v>
      </c>
      <c r="I24" s="122">
        <v>3.2299999999999999E-4</v>
      </c>
      <c r="J24" s="125">
        <v>99155.199999999997</v>
      </c>
      <c r="K24" s="126">
        <v>32</v>
      </c>
      <c r="L24" s="5">
        <v>63.46</v>
      </c>
    </row>
    <row r="25" spans="1:12">
      <c r="A25">
        <v>17</v>
      </c>
      <c r="B25" s="119">
        <v>1.0499999999999999E-3</v>
      </c>
      <c r="C25" s="120">
        <v>1.0499999999999999E-3</v>
      </c>
      <c r="D25" s="123">
        <v>98763.9</v>
      </c>
      <c r="E25" s="124">
        <v>103.7</v>
      </c>
      <c r="F25" s="5">
        <v>57.15</v>
      </c>
      <c r="G25" t="s">
        <v>19</v>
      </c>
      <c r="H25" s="121">
        <v>1.65E-4</v>
      </c>
      <c r="I25" s="122">
        <v>1.65E-4</v>
      </c>
      <c r="J25" s="125">
        <v>99123.199999999997</v>
      </c>
      <c r="K25" s="126">
        <v>16.3</v>
      </c>
      <c r="L25" s="5">
        <v>62.48</v>
      </c>
    </row>
    <row r="26" spans="1:12">
      <c r="A26">
        <v>18</v>
      </c>
      <c r="B26" s="119">
        <v>1.2780000000000001E-3</v>
      </c>
      <c r="C26" s="120">
        <v>1.2769999999999999E-3</v>
      </c>
      <c r="D26" s="123">
        <v>98660.3</v>
      </c>
      <c r="E26" s="124">
        <v>126</v>
      </c>
      <c r="F26" s="5">
        <v>56.21</v>
      </c>
      <c r="G26" t="s">
        <v>19</v>
      </c>
      <c r="H26" s="121">
        <v>8.3999999999999995E-5</v>
      </c>
      <c r="I26" s="122">
        <v>8.3999999999999995E-5</v>
      </c>
      <c r="J26" s="125">
        <v>99106.8</v>
      </c>
      <c r="K26" s="126">
        <v>8.3000000000000007</v>
      </c>
      <c r="L26" s="5">
        <v>61.49</v>
      </c>
    </row>
    <row r="27" spans="1:12">
      <c r="A27">
        <v>19</v>
      </c>
      <c r="B27" s="119">
        <v>1.389E-3</v>
      </c>
      <c r="C27" s="120">
        <v>1.3879999999999999E-3</v>
      </c>
      <c r="D27" s="123">
        <v>98534.3</v>
      </c>
      <c r="E27" s="124">
        <v>136.80000000000001</v>
      </c>
      <c r="F27" s="5">
        <v>55.28</v>
      </c>
      <c r="G27" t="s">
        <v>19</v>
      </c>
      <c r="H27" s="121">
        <v>4.3100000000000001E-4</v>
      </c>
      <c r="I27" s="122">
        <v>4.3100000000000001E-4</v>
      </c>
      <c r="J27" s="125">
        <v>99098.6</v>
      </c>
      <c r="K27" s="126">
        <v>42.7</v>
      </c>
      <c r="L27" s="5">
        <v>60.5</v>
      </c>
    </row>
    <row r="28" spans="1:12">
      <c r="A28">
        <v>20</v>
      </c>
      <c r="B28" s="119">
        <v>1.0280000000000001E-3</v>
      </c>
      <c r="C28" s="120">
        <v>1.0280000000000001E-3</v>
      </c>
      <c r="D28" s="123">
        <v>98397.5</v>
      </c>
      <c r="E28" s="124">
        <v>101.1</v>
      </c>
      <c r="F28" s="5">
        <v>54.36</v>
      </c>
      <c r="G28" t="s">
        <v>19</v>
      </c>
      <c r="H28" s="121">
        <v>1.7100000000000001E-4</v>
      </c>
      <c r="I28" s="122">
        <v>1.7000000000000001E-4</v>
      </c>
      <c r="J28" s="125">
        <v>99055.8</v>
      </c>
      <c r="K28" s="126">
        <v>16.899999999999999</v>
      </c>
      <c r="L28" s="5">
        <v>59.52</v>
      </c>
    </row>
    <row r="29" spans="1:12">
      <c r="A29">
        <v>21</v>
      </c>
      <c r="B29" s="119">
        <v>1.289E-3</v>
      </c>
      <c r="C29" s="120">
        <v>1.2880000000000001E-3</v>
      </c>
      <c r="D29" s="123">
        <v>98296.3</v>
      </c>
      <c r="E29" s="124">
        <v>126.6</v>
      </c>
      <c r="F29" s="5">
        <v>53.41</v>
      </c>
      <c r="G29" t="s">
        <v>19</v>
      </c>
      <c r="H29" s="121">
        <v>2.4499999999999999E-4</v>
      </c>
      <c r="I29" s="122">
        <v>2.4499999999999999E-4</v>
      </c>
      <c r="J29" s="125">
        <v>99038.9</v>
      </c>
      <c r="K29" s="126">
        <v>24.3</v>
      </c>
      <c r="L29" s="5">
        <v>58.53</v>
      </c>
    </row>
    <row r="30" spans="1:12">
      <c r="A30">
        <v>22</v>
      </c>
      <c r="B30" s="119">
        <v>1E-3</v>
      </c>
      <c r="C30" s="120">
        <v>9.990000000000001E-4</v>
      </c>
      <c r="D30" s="123">
        <v>98169.7</v>
      </c>
      <c r="E30" s="124">
        <v>98.1</v>
      </c>
      <c r="F30" s="5">
        <v>52.48</v>
      </c>
      <c r="G30" t="s">
        <v>19</v>
      </c>
      <c r="H30" s="121">
        <v>4.0999999999999999E-4</v>
      </c>
      <c r="I30" s="122">
        <v>4.0999999999999999E-4</v>
      </c>
      <c r="J30" s="125">
        <v>99014.7</v>
      </c>
      <c r="K30" s="126">
        <v>40.6</v>
      </c>
      <c r="L30" s="5">
        <v>57.55</v>
      </c>
    </row>
    <row r="31" spans="1:12">
      <c r="A31">
        <v>23</v>
      </c>
      <c r="B31" s="119">
        <v>8.2100000000000001E-4</v>
      </c>
      <c r="C31" s="120">
        <v>8.2100000000000001E-4</v>
      </c>
      <c r="D31" s="123">
        <v>98071.6</v>
      </c>
      <c r="E31" s="124">
        <v>80.5</v>
      </c>
      <c r="F31" s="5">
        <v>51.53</v>
      </c>
      <c r="G31" t="s">
        <v>19</v>
      </c>
      <c r="H31" s="121">
        <v>3.1799999999999998E-4</v>
      </c>
      <c r="I31" s="122">
        <v>3.1799999999999998E-4</v>
      </c>
      <c r="J31" s="125">
        <v>98974</v>
      </c>
      <c r="K31" s="126">
        <v>31.5</v>
      </c>
      <c r="L31" s="5">
        <v>56.57</v>
      </c>
    </row>
    <row r="32" spans="1:12">
      <c r="A32">
        <v>24</v>
      </c>
      <c r="B32" s="119">
        <v>9.8799999999999995E-4</v>
      </c>
      <c r="C32" s="120">
        <v>9.8799999999999995E-4</v>
      </c>
      <c r="D32" s="123">
        <v>97991.1</v>
      </c>
      <c r="E32" s="124">
        <v>96.8</v>
      </c>
      <c r="F32" s="5">
        <v>50.57</v>
      </c>
      <c r="G32" t="s">
        <v>19</v>
      </c>
      <c r="H32" s="121">
        <v>2.4000000000000001E-4</v>
      </c>
      <c r="I32" s="122">
        <v>2.4000000000000001E-4</v>
      </c>
      <c r="J32" s="125">
        <v>98942.6</v>
      </c>
      <c r="K32" s="126">
        <v>23.7</v>
      </c>
      <c r="L32" s="5">
        <v>55.59</v>
      </c>
    </row>
    <row r="33" spans="1:12">
      <c r="A33">
        <v>25</v>
      </c>
      <c r="B33" s="119">
        <v>1.3960000000000001E-3</v>
      </c>
      <c r="C33" s="120">
        <v>1.395E-3</v>
      </c>
      <c r="D33" s="123">
        <v>97894.3</v>
      </c>
      <c r="E33" s="124">
        <v>136.6</v>
      </c>
      <c r="F33" s="5">
        <v>49.62</v>
      </c>
      <c r="G33" t="s">
        <v>19</v>
      </c>
      <c r="H33" s="121">
        <v>3.9300000000000001E-4</v>
      </c>
      <c r="I33" s="122">
        <v>3.9300000000000001E-4</v>
      </c>
      <c r="J33" s="125">
        <v>98918.8</v>
      </c>
      <c r="K33" s="126">
        <v>38.799999999999997</v>
      </c>
      <c r="L33" s="5">
        <v>54.6</v>
      </c>
    </row>
    <row r="34" spans="1:12">
      <c r="A34">
        <v>26</v>
      </c>
      <c r="B34" s="119">
        <v>9.3599999999999998E-4</v>
      </c>
      <c r="C34" s="120">
        <v>9.3499999999999996E-4</v>
      </c>
      <c r="D34" s="123">
        <v>97757.7</v>
      </c>
      <c r="E34" s="124">
        <v>91.4</v>
      </c>
      <c r="F34" s="5">
        <v>48.69</v>
      </c>
      <c r="G34" t="s">
        <v>19</v>
      </c>
      <c r="H34" s="121">
        <v>5.5400000000000002E-4</v>
      </c>
      <c r="I34" s="122">
        <v>5.5400000000000002E-4</v>
      </c>
      <c r="J34" s="125">
        <v>98880</v>
      </c>
      <c r="K34" s="126">
        <v>54.8</v>
      </c>
      <c r="L34" s="5">
        <v>53.62</v>
      </c>
    </row>
    <row r="35" spans="1:12">
      <c r="A35">
        <v>27</v>
      </c>
      <c r="B35" s="119">
        <v>7.8200000000000003E-4</v>
      </c>
      <c r="C35" s="120">
        <v>7.8200000000000003E-4</v>
      </c>
      <c r="D35" s="123">
        <v>97666.3</v>
      </c>
      <c r="E35" s="124">
        <v>76.400000000000006</v>
      </c>
      <c r="F35" s="5">
        <v>47.74</v>
      </c>
      <c r="G35" t="s">
        <v>19</v>
      </c>
      <c r="H35" s="121">
        <v>2.3699999999999999E-4</v>
      </c>
      <c r="I35" s="122">
        <v>2.3699999999999999E-4</v>
      </c>
      <c r="J35" s="125">
        <v>98825.2</v>
      </c>
      <c r="K35" s="126">
        <v>23.4</v>
      </c>
      <c r="L35" s="5">
        <v>52.65</v>
      </c>
    </row>
    <row r="36" spans="1:12">
      <c r="A36">
        <v>28</v>
      </c>
      <c r="B36" s="119">
        <v>8.4900000000000004E-4</v>
      </c>
      <c r="C36" s="120">
        <v>8.4900000000000004E-4</v>
      </c>
      <c r="D36" s="123">
        <v>97589.9</v>
      </c>
      <c r="E36" s="124">
        <v>82.8</v>
      </c>
      <c r="F36" s="5">
        <v>46.77</v>
      </c>
      <c r="G36" t="s">
        <v>19</v>
      </c>
      <c r="H36" s="121">
        <v>2.33E-4</v>
      </c>
      <c r="I36" s="122">
        <v>2.33E-4</v>
      </c>
      <c r="J36" s="125">
        <v>98801.8</v>
      </c>
      <c r="K36" s="126">
        <v>23</v>
      </c>
      <c r="L36" s="5">
        <v>51.67</v>
      </c>
    </row>
    <row r="37" spans="1:12">
      <c r="A37">
        <v>29</v>
      </c>
      <c r="B37" s="119">
        <v>1.072E-3</v>
      </c>
      <c r="C37" s="120">
        <v>1.0709999999999999E-3</v>
      </c>
      <c r="D37" s="123">
        <v>97507.1</v>
      </c>
      <c r="E37" s="124">
        <v>104.5</v>
      </c>
      <c r="F37" s="5">
        <v>45.81</v>
      </c>
      <c r="G37" t="s">
        <v>19</v>
      </c>
      <c r="H37" s="121">
        <v>3.0299999999999999E-4</v>
      </c>
      <c r="I37" s="122">
        <v>3.0299999999999999E-4</v>
      </c>
      <c r="J37" s="125">
        <v>98778.8</v>
      </c>
      <c r="K37" s="126">
        <v>29.9</v>
      </c>
      <c r="L37" s="5">
        <v>50.68</v>
      </c>
    </row>
    <row r="38" spans="1:12">
      <c r="A38">
        <v>30</v>
      </c>
      <c r="B38" s="119">
        <v>1.0250000000000001E-3</v>
      </c>
      <c r="C38" s="120">
        <v>1.024E-3</v>
      </c>
      <c r="D38" s="123">
        <v>97402.7</v>
      </c>
      <c r="E38" s="124">
        <v>99.8</v>
      </c>
      <c r="F38" s="5">
        <v>44.86</v>
      </c>
      <c r="G38" t="s">
        <v>19</v>
      </c>
      <c r="H38" s="121">
        <v>2.32E-4</v>
      </c>
      <c r="I38" s="122">
        <v>2.32E-4</v>
      </c>
      <c r="J38" s="125">
        <v>98748.9</v>
      </c>
      <c r="K38" s="126">
        <v>22.9</v>
      </c>
      <c r="L38" s="5">
        <v>49.69</v>
      </c>
    </row>
    <row r="39" spans="1:12">
      <c r="A39">
        <v>31</v>
      </c>
      <c r="B39" s="119">
        <v>8.7100000000000003E-4</v>
      </c>
      <c r="C39" s="120">
        <v>8.7000000000000001E-4</v>
      </c>
      <c r="D39" s="123">
        <v>97302.9</v>
      </c>
      <c r="E39" s="124">
        <v>84.7</v>
      </c>
      <c r="F39" s="5">
        <v>43.91</v>
      </c>
      <c r="G39" t="s">
        <v>19</v>
      </c>
      <c r="H39" s="121">
        <v>6.2799999999999998E-4</v>
      </c>
      <c r="I39" s="122">
        <v>6.2799999999999998E-4</v>
      </c>
      <c r="J39" s="125">
        <v>98726</v>
      </c>
      <c r="K39" s="126">
        <v>62</v>
      </c>
      <c r="L39" s="5">
        <v>48.71</v>
      </c>
    </row>
    <row r="40" spans="1:12">
      <c r="A40">
        <v>32</v>
      </c>
      <c r="B40" s="119">
        <v>1.408E-3</v>
      </c>
      <c r="C40" s="120">
        <v>1.407E-3</v>
      </c>
      <c r="D40" s="123">
        <v>97218.2</v>
      </c>
      <c r="E40" s="124">
        <v>136.80000000000001</v>
      </c>
      <c r="F40" s="5">
        <v>42.94</v>
      </c>
      <c r="G40" t="s">
        <v>19</v>
      </c>
      <c r="H40" s="121">
        <v>3.9500000000000001E-4</v>
      </c>
      <c r="I40" s="122">
        <v>3.9500000000000001E-4</v>
      </c>
      <c r="J40" s="125">
        <v>98664.1</v>
      </c>
      <c r="K40" s="126">
        <v>38.9</v>
      </c>
      <c r="L40" s="5">
        <v>47.74</v>
      </c>
    </row>
    <row r="41" spans="1:12">
      <c r="A41">
        <v>33</v>
      </c>
      <c r="B41" s="119">
        <v>1.8240000000000001E-3</v>
      </c>
      <c r="C41" s="120">
        <v>1.8220000000000001E-3</v>
      </c>
      <c r="D41" s="123">
        <v>97081.4</v>
      </c>
      <c r="E41" s="124">
        <v>176.9</v>
      </c>
      <c r="F41" s="5">
        <v>42</v>
      </c>
      <c r="G41" t="s">
        <v>19</v>
      </c>
      <c r="H41" s="121">
        <v>5.6400000000000005E-4</v>
      </c>
      <c r="I41" s="122">
        <v>5.6400000000000005E-4</v>
      </c>
      <c r="J41" s="125">
        <v>98625.1</v>
      </c>
      <c r="K41" s="126">
        <v>55.6</v>
      </c>
      <c r="L41" s="5">
        <v>46.75</v>
      </c>
    </row>
    <row r="42" spans="1:12">
      <c r="A42">
        <v>34</v>
      </c>
      <c r="B42" s="119">
        <v>8.4400000000000002E-4</v>
      </c>
      <c r="C42" s="120">
        <v>8.4400000000000002E-4</v>
      </c>
      <c r="D42" s="123">
        <v>96904.6</v>
      </c>
      <c r="E42" s="124">
        <v>81.7</v>
      </c>
      <c r="F42" s="5">
        <v>41.08</v>
      </c>
      <c r="G42" t="s">
        <v>19</v>
      </c>
      <c r="H42" s="121">
        <v>6.5600000000000001E-4</v>
      </c>
      <c r="I42" s="122">
        <v>6.5499999999999998E-4</v>
      </c>
      <c r="J42" s="125">
        <v>98569.5</v>
      </c>
      <c r="K42" s="126">
        <v>64.599999999999994</v>
      </c>
      <c r="L42" s="5">
        <v>45.78</v>
      </c>
    </row>
    <row r="43" spans="1:12">
      <c r="A43">
        <v>35</v>
      </c>
      <c r="B43" s="119">
        <v>1.0660000000000001E-3</v>
      </c>
      <c r="C43" s="120">
        <v>1.065E-3</v>
      </c>
      <c r="D43" s="123">
        <v>96822.8</v>
      </c>
      <c r="E43" s="124">
        <v>103.1</v>
      </c>
      <c r="F43" s="5">
        <v>40.11</v>
      </c>
      <c r="G43" t="s">
        <v>19</v>
      </c>
      <c r="H43" s="121">
        <v>5.9599999999999996E-4</v>
      </c>
      <c r="I43" s="122">
        <v>5.9500000000000004E-4</v>
      </c>
      <c r="J43" s="125">
        <v>98504.9</v>
      </c>
      <c r="K43" s="126">
        <v>58.7</v>
      </c>
      <c r="L43" s="5">
        <v>44.81</v>
      </c>
    </row>
    <row r="44" spans="1:12">
      <c r="A44">
        <v>36</v>
      </c>
      <c r="B44" s="119">
        <v>9.7499999999999996E-4</v>
      </c>
      <c r="C44" s="120">
        <v>9.7499999999999996E-4</v>
      </c>
      <c r="D44" s="123">
        <v>96719.7</v>
      </c>
      <c r="E44" s="124">
        <v>94.3</v>
      </c>
      <c r="F44" s="5">
        <v>39.159999999999997</v>
      </c>
      <c r="G44" t="s">
        <v>19</v>
      </c>
      <c r="H44" s="121">
        <v>8.5999999999999998E-4</v>
      </c>
      <c r="I44" s="122">
        <v>8.5999999999999998E-4</v>
      </c>
      <c r="J44" s="125">
        <v>98446.2</v>
      </c>
      <c r="K44" s="126">
        <v>84.6</v>
      </c>
      <c r="L44" s="5">
        <v>43.84</v>
      </c>
    </row>
    <row r="45" spans="1:12">
      <c r="A45">
        <v>37</v>
      </c>
      <c r="B45" s="119">
        <v>1.5529999999999999E-3</v>
      </c>
      <c r="C45" s="120">
        <v>1.552E-3</v>
      </c>
      <c r="D45" s="123">
        <v>96625.4</v>
      </c>
      <c r="E45" s="124">
        <v>149.9</v>
      </c>
      <c r="F45" s="5">
        <v>38.19</v>
      </c>
      <c r="G45" t="s">
        <v>19</v>
      </c>
      <c r="H45" s="121">
        <v>8.8699999999999998E-4</v>
      </c>
      <c r="I45" s="122">
        <v>8.8699999999999998E-4</v>
      </c>
      <c r="J45" s="125">
        <v>98361.600000000006</v>
      </c>
      <c r="K45" s="126">
        <v>87.2</v>
      </c>
      <c r="L45" s="5">
        <v>42.87</v>
      </c>
    </row>
    <row r="46" spans="1:12">
      <c r="A46">
        <v>38</v>
      </c>
      <c r="B46" s="119">
        <v>1.1169999999999999E-3</v>
      </c>
      <c r="C46" s="120">
        <v>1.1169999999999999E-3</v>
      </c>
      <c r="D46" s="123">
        <v>96475.5</v>
      </c>
      <c r="E46" s="124">
        <v>107.7</v>
      </c>
      <c r="F46" s="5">
        <v>37.25</v>
      </c>
      <c r="G46" t="s">
        <v>19</v>
      </c>
      <c r="H46" s="121">
        <v>1.201E-3</v>
      </c>
      <c r="I46" s="122">
        <v>1.1999999999999999E-3</v>
      </c>
      <c r="J46" s="125">
        <v>98274.4</v>
      </c>
      <c r="K46" s="126">
        <v>118</v>
      </c>
      <c r="L46" s="5">
        <v>41.91</v>
      </c>
    </row>
    <row r="47" spans="1:12">
      <c r="A47">
        <v>39</v>
      </c>
      <c r="B47" s="119">
        <v>2.317E-3</v>
      </c>
      <c r="C47" s="120">
        <v>2.3140000000000001E-3</v>
      </c>
      <c r="D47" s="123">
        <v>96367.8</v>
      </c>
      <c r="E47" s="124">
        <v>223</v>
      </c>
      <c r="F47" s="5">
        <v>36.29</v>
      </c>
      <c r="G47" t="s">
        <v>19</v>
      </c>
      <c r="H47" s="121">
        <v>8.8900000000000003E-4</v>
      </c>
      <c r="I47" s="122">
        <v>8.8800000000000001E-4</v>
      </c>
      <c r="J47" s="125">
        <v>98156.4</v>
      </c>
      <c r="K47" s="126">
        <v>87.2</v>
      </c>
      <c r="L47" s="5">
        <v>40.96</v>
      </c>
    </row>
    <row r="48" spans="1:12">
      <c r="A48">
        <v>40</v>
      </c>
      <c r="B48" s="119">
        <v>1.756E-3</v>
      </c>
      <c r="C48" s="120">
        <v>1.755E-3</v>
      </c>
      <c r="D48" s="123">
        <v>96144.8</v>
      </c>
      <c r="E48" s="124">
        <v>168.7</v>
      </c>
      <c r="F48" s="5">
        <v>35.380000000000003</v>
      </c>
      <c r="G48" t="s">
        <v>19</v>
      </c>
      <c r="H48" s="121">
        <v>1.4989999999999999E-3</v>
      </c>
      <c r="I48" s="122">
        <v>1.498E-3</v>
      </c>
      <c r="J48" s="125">
        <v>98069.2</v>
      </c>
      <c r="K48" s="126">
        <v>146.9</v>
      </c>
      <c r="L48" s="5">
        <v>40</v>
      </c>
    </row>
    <row r="49" spans="1:12">
      <c r="A49">
        <v>41</v>
      </c>
      <c r="B49" s="119">
        <v>1.774E-3</v>
      </c>
      <c r="C49" s="120">
        <v>1.7730000000000001E-3</v>
      </c>
      <c r="D49" s="123">
        <v>95976.1</v>
      </c>
      <c r="E49" s="124">
        <v>170.1</v>
      </c>
      <c r="F49" s="5">
        <v>34.44</v>
      </c>
      <c r="G49" t="s">
        <v>19</v>
      </c>
      <c r="H49" s="121">
        <v>1.6819999999999999E-3</v>
      </c>
      <c r="I49" s="122">
        <v>1.681E-3</v>
      </c>
      <c r="J49" s="125">
        <v>97922.3</v>
      </c>
      <c r="K49" s="126">
        <v>164.6</v>
      </c>
      <c r="L49" s="5">
        <v>39.06</v>
      </c>
    </row>
    <row r="50" spans="1:12">
      <c r="A50">
        <v>42</v>
      </c>
      <c r="B50" s="119">
        <v>1.6559999999999999E-3</v>
      </c>
      <c r="C50" s="120">
        <v>1.655E-3</v>
      </c>
      <c r="D50" s="123">
        <v>95805.9</v>
      </c>
      <c r="E50" s="124">
        <v>158.5</v>
      </c>
      <c r="F50" s="5">
        <v>33.5</v>
      </c>
      <c r="G50" t="s">
        <v>19</v>
      </c>
      <c r="H50" s="121">
        <v>1.2459999999999999E-3</v>
      </c>
      <c r="I50" s="122">
        <v>1.245E-3</v>
      </c>
      <c r="J50" s="125">
        <v>97757.7</v>
      </c>
      <c r="K50" s="126">
        <v>121.7</v>
      </c>
      <c r="L50" s="5">
        <v>38.119999999999997</v>
      </c>
    </row>
    <row r="51" spans="1:12">
      <c r="A51">
        <v>43</v>
      </c>
      <c r="B51" s="119">
        <v>2.4510000000000001E-3</v>
      </c>
      <c r="C51" s="120">
        <v>2.4480000000000001E-3</v>
      </c>
      <c r="D51" s="123">
        <v>95647.4</v>
      </c>
      <c r="E51" s="124">
        <v>234.1</v>
      </c>
      <c r="F51" s="5">
        <v>32.549999999999997</v>
      </c>
      <c r="G51" t="s">
        <v>19</v>
      </c>
      <c r="H51" s="121">
        <v>8.1700000000000002E-4</v>
      </c>
      <c r="I51" s="122">
        <v>8.1599999999999999E-4</v>
      </c>
      <c r="J51" s="125">
        <v>97636</v>
      </c>
      <c r="K51" s="126">
        <v>79.7</v>
      </c>
      <c r="L51" s="5">
        <v>37.17</v>
      </c>
    </row>
    <row r="52" spans="1:12">
      <c r="A52">
        <v>44</v>
      </c>
      <c r="B52" s="119">
        <v>2.5639999999999999E-3</v>
      </c>
      <c r="C52" s="120">
        <v>2.5609999999999999E-3</v>
      </c>
      <c r="D52" s="123">
        <v>95413.3</v>
      </c>
      <c r="E52" s="124">
        <v>244.3</v>
      </c>
      <c r="F52" s="5">
        <v>31.63</v>
      </c>
      <c r="G52" t="s">
        <v>19</v>
      </c>
      <c r="H52" s="121">
        <v>2.0179999999999998E-3</v>
      </c>
      <c r="I52" s="122">
        <v>2.016E-3</v>
      </c>
      <c r="J52" s="125">
        <v>97556.3</v>
      </c>
      <c r="K52" s="126">
        <v>196.7</v>
      </c>
      <c r="L52" s="5">
        <v>36.200000000000003</v>
      </c>
    </row>
    <row r="53" spans="1:12">
      <c r="A53">
        <v>45</v>
      </c>
      <c r="B53" s="119">
        <v>2.3830000000000001E-3</v>
      </c>
      <c r="C53" s="120">
        <v>2.3800000000000002E-3</v>
      </c>
      <c r="D53" s="123">
        <v>95169</v>
      </c>
      <c r="E53" s="124">
        <v>226.5</v>
      </c>
      <c r="F53" s="5">
        <v>30.71</v>
      </c>
      <c r="G53" t="s">
        <v>19</v>
      </c>
      <c r="H53" s="121">
        <v>1.6310000000000001E-3</v>
      </c>
      <c r="I53" s="122">
        <v>1.629E-3</v>
      </c>
      <c r="J53" s="125">
        <v>97359.6</v>
      </c>
      <c r="K53" s="126">
        <v>158.6</v>
      </c>
      <c r="L53" s="5">
        <v>35.270000000000003</v>
      </c>
    </row>
    <row r="54" spans="1:12">
      <c r="A54">
        <v>46</v>
      </c>
      <c r="B54" s="119">
        <v>4.0159999999999996E-3</v>
      </c>
      <c r="C54" s="120">
        <v>4.0080000000000003E-3</v>
      </c>
      <c r="D54" s="123">
        <v>94942.5</v>
      </c>
      <c r="E54" s="124">
        <v>380.6</v>
      </c>
      <c r="F54" s="5">
        <v>29.78</v>
      </c>
      <c r="G54" t="s">
        <v>19</v>
      </c>
      <c r="H54" s="121">
        <v>1.786E-3</v>
      </c>
      <c r="I54" s="122">
        <v>1.784E-3</v>
      </c>
      <c r="J54" s="125">
        <v>97200.9</v>
      </c>
      <c r="K54" s="126">
        <v>173.4</v>
      </c>
      <c r="L54" s="5">
        <v>34.33</v>
      </c>
    </row>
    <row r="55" spans="1:12">
      <c r="A55">
        <v>47</v>
      </c>
      <c r="B55" s="119">
        <v>3.1250000000000002E-3</v>
      </c>
      <c r="C55" s="120">
        <v>3.1199999999999999E-3</v>
      </c>
      <c r="D55" s="123">
        <v>94561.9</v>
      </c>
      <c r="E55" s="124">
        <v>295</v>
      </c>
      <c r="F55" s="5">
        <v>28.9</v>
      </c>
      <c r="G55" t="s">
        <v>19</v>
      </c>
      <c r="H55" s="121">
        <v>2.7179999999999999E-3</v>
      </c>
      <c r="I55" s="122">
        <v>2.715E-3</v>
      </c>
      <c r="J55" s="125">
        <v>97027.5</v>
      </c>
      <c r="K55" s="126">
        <v>263.39999999999998</v>
      </c>
      <c r="L55" s="5">
        <v>33.39</v>
      </c>
    </row>
    <row r="56" spans="1:12">
      <c r="A56">
        <v>48</v>
      </c>
      <c r="B56" s="119">
        <v>3.0230000000000001E-3</v>
      </c>
      <c r="C56" s="120">
        <v>3.0179999999999998E-3</v>
      </c>
      <c r="D56" s="123">
        <v>94266.9</v>
      </c>
      <c r="E56" s="124">
        <v>284.5</v>
      </c>
      <c r="F56" s="5">
        <v>27.99</v>
      </c>
      <c r="G56" t="s">
        <v>19</v>
      </c>
      <c r="H56" s="121">
        <v>2.251E-3</v>
      </c>
      <c r="I56" s="122">
        <v>2.2490000000000001E-3</v>
      </c>
      <c r="J56" s="125">
        <v>96764.1</v>
      </c>
      <c r="K56" s="126">
        <v>217.6</v>
      </c>
      <c r="L56" s="5">
        <v>32.479999999999997</v>
      </c>
    </row>
    <row r="57" spans="1:12">
      <c r="A57">
        <v>49</v>
      </c>
      <c r="B57" s="119">
        <v>4.1590000000000004E-3</v>
      </c>
      <c r="C57" s="120">
        <v>4.15E-3</v>
      </c>
      <c r="D57" s="123">
        <v>93982.399999999994</v>
      </c>
      <c r="E57" s="124">
        <v>390.1</v>
      </c>
      <c r="F57" s="5">
        <v>27.07</v>
      </c>
      <c r="G57" t="s">
        <v>19</v>
      </c>
      <c r="H57" s="121">
        <v>3.5899999999999999E-3</v>
      </c>
      <c r="I57" s="122">
        <v>3.5829999999999998E-3</v>
      </c>
      <c r="J57" s="125">
        <v>96546.5</v>
      </c>
      <c r="K57" s="126">
        <v>345.9</v>
      </c>
      <c r="L57" s="5">
        <v>31.55</v>
      </c>
    </row>
    <row r="58" spans="1:12">
      <c r="A58">
        <v>50</v>
      </c>
      <c r="B58" s="119">
        <v>4.4359999999999998E-3</v>
      </c>
      <c r="C58" s="120">
        <v>4.4260000000000002E-3</v>
      </c>
      <c r="D58" s="123">
        <v>93592.3</v>
      </c>
      <c r="E58" s="124">
        <v>414.3</v>
      </c>
      <c r="F58" s="5">
        <v>26.18</v>
      </c>
      <c r="G58" t="s">
        <v>19</v>
      </c>
      <c r="H58" s="121">
        <v>2.9719999999999998E-3</v>
      </c>
      <c r="I58" s="122">
        <v>2.9680000000000002E-3</v>
      </c>
      <c r="J58" s="125">
        <v>96200.6</v>
      </c>
      <c r="K58" s="126">
        <v>285.5</v>
      </c>
      <c r="L58" s="5">
        <v>30.66</v>
      </c>
    </row>
    <row r="59" spans="1:12">
      <c r="A59">
        <v>51</v>
      </c>
      <c r="B59" s="119">
        <v>3.4160000000000002E-3</v>
      </c>
      <c r="C59" s="120">
        <v>3.4099999999999998E-3</v>
      </c>
      <c r="D59" s="123">
        <v>93178</v>
      </c>
      <c r="E59" s="124">
        <v>317.8</v>
      </c>
      <c r="F59" s="5">
        <v>25.3</v>
      </c>
      <c r="G59" t="s">
        <v>19</v>
      </c>
      <c r="H59" s="121">
        <v>4.7840000000000001E-3</v>
      </c>
      <c r="I59" s="122">
        <v>4.7730000000000003E-3</v>
      </c>
      <c r="J59" s="125">
        <v>95915.1</v>
      </c>
      <c r="K59" s="126">
        <v>457.8</v>
      </c>
      <c r="L59" s="5">
        <v>29.75</v>
      </c>
    </row>
    <row r="60" spans="1:12">
      <c r="A60">
        <v>52</v>
      </c>
      <c r="B60" s="119">
        <v>6.7710000000000001E-3</v>
      </c>
      <c r="C60" s="120">
        <v>6.7489999999999998E-3</v>
      </c>
      <c r="D60" s="123">
        <v>92860.3</v>
      </c>
      <c r="E60" s="124">
        <v>626.70000000000005</v>
      </c>
      <c r="F60" s="5">
        <v>24.38</v>
      </c>
      <c r="G60" t="s">
        <v>19</v>
      </c>
      <c r="H60" s="121">
        <v>4.339E-3</v>
      </c>
      <c r="I60" s="122">
        <v>4.3290000000000004E-3</v>
      </c>
      <c r="J60" s="125">
        <v>95457.3</v>
      </c>
      <c r="K60" s="126">
        <v>413.3</v>
      </c>
      <c r="L60" s="5">
        <v>28.89</v>
      </c>
    </row>
    <row r="61" spans="1:12">
      <c r="A61">
        <v>53</v>
      </c>
      <c r="B61" s="119">
        <v>5.3550000000000004E-3</v>
      </c>
      <c r="C61" s="120">
        <v>5.3400000000000001E-3</v>
      </c>
      <c r="D61" s="123">
        <v>92233.600000000006</v>
      </c>
      <c r="E61" s="124">
        <v>492.6</v>
      </c>
      <c r="F61" s="5">
        <v>23.55</v>
      </c>
      <c r="G61" t="s">
        <v>19</v>
      </c>
      <c r="H61" s="121">
        <v>4.0569999999999998E-3</v>
      </c>
      <c r="I61" s="122">
        <v>4.0489999999999996E-3</v>
      </c>
      <c r="J61" s="125">
        <v>95044.1</v>
      </c>
      <c r="K61" s="126">
        <v>384.8</v>
      </c>
      <c r="L61" s="5">
        <v>28.01</v>
      </c>
    </row>
    <row r="62" spans="1:12">
      <c r="A62">
        <v>54</v>
      </c>
      <c r="B62" s="119">
        <v>6.411E-3</v>
      </c>
      <c r="C62" s="120">
        <v>6.391E-3</v>
      </c>
      <c r="D62" s="123">
        <v>91741</v>
      </c>
      <c r="E62" s="124">
        <v>586.29999999999995</v>
      </c>
      <c r="F62" s="5">
        <v>22.67</v>
      </c>
      <c r="G62" t="s">
        <v>19</v>
      </c>
      <c r="H62" s="121">
        <v>4.0949999999999997E-3</v>
      </c>
      <c r="I62" s="122">
        <v>4.0860000000000002E-3</v>
      </c>
      <c r="J62" s="125">
        <v>94659.3</v>
      </c>
      <c r="K62" s="126">
        <v>386.8</v>
      </c>
      <c r="L62" s="5">
        <v>27.13</v>
      </c>
    </row>
    <row r="63" spans="1:12">
      <c r="A63">
        <v>55</v>
      </c>
      <c r="B63" s="119">
        <v>8.0630000000000007E-3</v>
      </c>
      <c r="C63" s="120">
        <v>8.0309999999999999E-3</v>
      </c>
      <c r="D63" s="123">
        <v>91154.8</v>
      </c>
      <c r="E63" s="124">
        <v>732.1</v>
      </c>
      <c r="F63" s="5">
        <v>21.81</v>
      </c>
      <c r="G63" t="s">
        <v>19</v>
      </c>
      <c r="H63" s="121">
        <v>5.5989999999999998E-3</v>
      </c>
      <c r="I63" s="122">
        <v>5.5830000000000003E-3</v>
      </c>
      <c r="J63" s="125">
        <v>94272.5</v>
      </c>
      <c r="K63" s="126">
        <v>526.4</v>
      </c>
      <c r="L63" s="5">
        <v>26.24</v>
      </c>
    </row>
    <row r="64" spans="1:12">
      <c r="A64">
        <v>56</v>
      </c>
      <c r="B64" s="119">
        <v>9.7109999999999991E-3</v>
      </c>
      <c r="C64" s="120">
        <v>9.6640000000000007E-3</v>
      </c>
      <c r="D64" s="123">
        <v>90422.7</v>
      </c>
      <c r="E64" s="124">
        <v>873.9</v>
      </c>
      <c r="F64" s="5">
        <v>20.98</v>
      </c>
      <c r="G64" t="s">
        <v>19</v>
      </c>
      <c r="H64" s="121">
        <v>4.3839999999999999E-3</v>
      </c>
      <c r="I64" s="122">
        <v>4.3750000000000004E-3</v>
      </c>
      <c r="J64" s="125">
        <v>93746.1</v>
      </c>
      <c r="K64" s="126">
        <v>410.1</v>
      </c>
      <c r="L64" s="5">
        <v>25.38</v>
      </c>
    </row>
    <row r="65" spans="1:12">
      <c r="A65">
        <v>57</v>
      </c>
      <c r="B65" s="119">
        <v>1.1606E-2</v>
      </c>
      <c r="C65" s="120">
        <v>1.1539000000000001E-2</v>
      </c>
      <c r="D65" s="123">
        <v>89548.800000000003</v>
      </c>
      <c r="E65" s="124">
        <v>1033.3</v>
      </c>
      <c r="F65" s="5">
        <v>20.18</v>
      </c>
      <c r="G65" t="s">
        <v>19</v>
      </c>
      <c r="H65" s="121">
        <v>6.8900000000000003E-3</v>
      </c>
      <c r="I65" s="122">
        <v>6.8669999999999998E-3</v>
      </c>
      <c r="J65" s="125">
        <v>93336</v>
      </c>
      <c r="K65" s="126">
        <v>640.9</v>
      </c>
      <c r="L65" s="5">
        <v>24.49</v>
      </c>
    </row>
    <row r="66" spans="1:12">
      <c r="A66">
        <v>58</v>
      </c>
      <c r="B66" s="119">
        <v>1.3295E-2</v>
      </c>
      <c r="C66" s="120">
        <v>1.3207E-2</v>
      </c>
      <c r="D66" s="123">
        <v>88515.5</v>
      </c>
      <c r="E66" s="124">
        <v>1169</v>
      </c>
      <c r="F66" s="5">
        <v>19.41</v>
      </c>
      <c r="G66" t="s">
        <v>19</v>
      </c>
      <c r="H66" s="121">
        <v>5.3140000000000001E-3</v>
      </c>
      <c r="I66" s="122">
        <v>5.3E-3</v>
      </c>
      <c r="J66" s="125">
        <v>92695.1</v>
      </c>
      <c r="K66" s="126">
        <v>491.2</v>
      </c>
      <c r="L66" s="5">
        <v>23.65</v>
      </c>
    </row>
    <row r="67" spans="1:12">
      <c r="A67">
        <v>59</v>
      </c>
      <c r="B67" s="119">
        <v>1.3422E-2</v>
      </c>
      <c r="C67" s="120">
        <v>1.3332E-2</v>
      </c>
      <c r="D67" s="123">
        <v>87346.5</v>
      </c>
      <c r="E67" s="124">
        <v>1164.5</v>
      </c>
      <c r="F67" s="5">
        <v>18.670000000000002</v>
      </c>
      <c r="G67" t="s">
        <v>19</v>
      </c>
      <c r="H67" s="121">
        <v>6.8719999999999996E-3</v>
      </c>
      <c r="I67" s="122">
        <v>6.8479999999999999E-3</v>
      </c>
      <c r="J67" s="125">
        <v>92203.8</v>
      </c>
      <c r="K67" s="126">
        <v>631.4</v>
      </c>
      <c r="L67" s="5">
        <v>22.78</v>
      </c>
    </row>
    <row r="68" spans="1:12">
      <c r="A68">
        <v>60</v>
      </c>
      <c r="B68" s="119">
        <v>1.8225000000000002E-2</v>
      </c>
      <c r="C68" s="120">
        <v>1.8061000000000001E-2</v>
      </c>
      <c r="D68" s="123">
        <v>86182</v>
      </c>
      <c r="E68" s="124">
        <v>1556.5</v>
      </c>
      <c r="F68" s="5">
        <v>17.91</v>
      </c>
      <c r="G68" t="s">
        <v>19</v>
      </c>
      <c r="H68" s="121">
        <v>9.4140000000000005E-3</v>
      </c>
      <c r="I68" s="122">
        <v>9.3699999999999999E-3</v>
      </c>
      <c r="J68" s="125">
        <v>91572.4</v>
      </c>
      <c r="K68" s="126">
        <v>858.1</v>
      </c>
      <c r="L68" s="5">
        <v>21.93</v>
      </c>
    </row>
    <row r="69" spans="1:12">
      <c r="A69">
        <v>61</v>
      </c>
      <c r="B69" s="119">
        <v>1.6555E-2</v>
      </c>
      <c r="C69" s="120">
        <v>1.6419E-2</v>
      </c>
      <c r="D69" s="123">
        <v>84625.5</v>
      </c>
      <c r="E69" s="124">
        <v>1389.5</v>
      </c>
      <c r="F69" s="5">
        <v>17.23</v>
      </c>
      <c r="G69" t="s">
        <v>19</v>
      </c>
      <c r="H69" s="121">
        <v>8.5079999999999999E-3</v>
      </c>
      <c r="I69" s="122">
        <v>8.4720000000000004E-3</v>
      </c>
      <c r="J69" s="125">
        <v>90714.3</v>
      </c>
      <c r="K69" s="126">
        <v>768.5</v>
      </c>
      <c r="L69" s="5">
        <v>21.13</v>
      </c>
    </row>
    <row r="70" spans="1:12">
      <c r="A70">
        <v>62</v>
      </c>
      <c r="B70" s="119">
        <v>1.8294000000000001E-2</v>
      </c>
      <c r="C70" s="120">
        <v>1.8127999999999998E-2</v>
      </c>
      <c r="D70" s="123">
        <v>83236</v>
      </c>
      <c r="E70" s="124">
        <v>1508.9</v>
      </c>
      <c r="F70" s="5">
        <v>16.510000000000002</v>
      </c>
      <c r="G70" t="s">
        <v>19</v>
      </c>
      <c r="H70" s="121">
        <v>1.1557E-2</v>
      </c>
      <c r="I70" s="122">
        <v>1.149E-2</v>
      </c>
      <c r="J70" s="125">
        <v>89945.8</v>
      </c>
      <c r="K70" s="126">
        <v>1033.5</v>
      </c>
      <c r="L70" s="5">
        <v>20.309999999999999</v>
      </c>
    </row>
    <row r="71" spans="1:12">
      <c r="A71">
        <v>63</v>
      </c>
      <c r="B71" s="119">
        <v>1.9165000000000001E-2</v>
      </c>
      <c r="C71" s="120">
        <v>1.8983E-2</v>
      </c>
      <c r="D71" s="123">
        <v>81727.100000000006</v>
      </c>
      <c r="E71" s="124">
        <v>1551.4</v>
      </c>
      <c r="F71" s="5">
        <v>15.81</v>
      </c>
      <c r="G71" t="s">
        <v>19</v>
      </c>
      <c r="H71" s="121">
        <v>1.4113000000000001E-2</v>
      </c>
      <c r="I71" s="122">
        <v>1.4014E-2</v>
      </c>
      <c r="J71" s="125">
        <v>88912.3</v>
      </c>
      <c r="K71" s="126">
        <v>1246</v>
      </c>
      <c r="L71" s="5">
        <v>19.54</v>
      </c>
    </row>
    <row r="72" spans="1:12">
      <c r="A72">
        <v>64</v>
      </c>
      <c r="B72" s="119">
        <v>2.4715000000000001E-2</v>
      </c>
      <c r="C72" s="120">
        <v>2.4413000000000001E-2</v>
      </c>
      <c r="D72" s="123">
        <v>80175.7</v>
      </c>
      <c r="E72" s="124">
        <v>1957.3</v>
      </c>
      <c r="F72" s="5">
        <v>15.1</v>
      </c>
      <c r="G72" t="s">
        <v>19</v>
      </c>
      <c r="H72" s="121">
        <v>1.2318000000000001E-2</v>
      </c>
      <c r="I72" s="122">
        <v>1.2241999999999999E-2</v>
      </c>
      <c r="J72" s="125">
        <v>87666.3</v>
      </c>
      <c r="K72" s="126">
        <v>1073.3</v>
      </c>
      <c r="L72" s="5">
        <v>18.809999999999999</v>
      </c>
    </row>
    <row r="73" spans="1:12">
      <c r="A73">
        <v>65</v>
      </c>
      <c r="B73" s="119">
        <v>2.8811E-2</v>
      </c>
      <c r="C73" s="120">
        <v>2.8402E-2</v>
      </c>
      <c r="D73" s="123">
        <v>78218.3</v>
      </c>
      <c r="E73" s="124">
        <v>2221.6</v>
      </c>
      <c r="F73" s="5">
        <v>14.47</v>
      </c>
      <c r="G73" t="s">
        <v>19</v>
      </c>
      <c r="H73" s="121">
        <v>1.3842999999999999E-2</v>
      </c>
      <c r="I73" s="122">
        <v>1.3748E-2</v>
      </c>
      <c r="J73" s="125">
        <v>86593.1</v>
      </c>
      <c r="K73" s="126">
        <v>1190.5</v>
      </c>
      <c r="L73" s="5">
        <v>18.04</v>
      </c>
    </row>
    <row r="74" spans="1:12">
      <c r="A74">
        <v>66</v>
      </c>
      <c r="B74" s="119">
        <v>2.9891999999999998E-2</v>
      </c>
      <c r="C74" s="120">
        <v>2.9451999999999999E-2</v>
      </c>
      <c r="D74" s="123">
        <v>75996.7</v>
      </c>
      <c r="E74" s="124">
        <v>2238.1999999999998</v>
      </c>
      <c r="F74" s="5">
        <v>13.88</v>
      </c>
      <c r="G74" t="s">
        <v>19</v>
      </c>
      <c r="H74" s="121">
        <v>1.4576E-2</v>
      </c>
      <c r="I74" s="122">
        <v>1.4470999999999999E-2</v>
      </c>
      <c r="J74" s="125">
        <v>85402.6</v>
      </c>
      <c r="K74" s="126">
        <v>1235.8</v>
      </c>
      <c r="L74" s="5">
        <v>17.28</v>
      </c>
    </row>
    <row r="75" spans="1:12">
      <c r="A75">
        <v>67</v>
      </c>
      <c r="B75" s="119">
        <v>2.7199000000000001E-2</v>
      </c>
      <c r="C75" s="120">
        <v>2.6835000000000001E-2</v>
      </c>
      <c r="D75" s="123">
        <v>73758.5</v>
      </c>
      <c r="E75" s="124">
        <v>1979.3</v>
      </c>
      <c r="F75" s="5">
        <v>13.28</v>
      </c>
      <c r="G75" t="s">
        <v>19</v>
      </c>
      <c r="H75" s="121">
        <v>1.4545000000000001E-2</v>
      </c>
      <c r="I75" s="122">
        <v>1.444E-2</v>
      </c>
      <c r="J75" s="125">
        <v>84166.8</v>
      </c>
      <c r="K75" s="126">
        <v>1215.4000000000001</v>
      </c>
      <c r="L75" s="5">
        <v>16.53</v>
      </c>
    </row>
    <row r="76" spans="1:12">
      <c r="A76">
        <v>68</v>
      </c>
      <c r="B76" s="119">
        <v>3.1676000000000003E-2</v>
      </c>
      <c r="C76" s="120">
        <v>3.1182000000000001E-2</v>
      </c>
      <c r="D76" s="123">
        <v>71779.199999999997</v>
      </c>
      <c r="E76" s="124">
        <v>2238.1999999999998</v>
      </c>
      <c r="F76" s="5">
        <v>12.64</v>
      </c>
      <c r="G76" t="s">
        <v>19</v>
      </c>
      <c r="H76" s="121">
        <v>1.9217000000000001E-2</v>
      </c>
      <c r="I76" s="122">
        <v>1.9035E-2</v>
      </c>
      <c r="J76" s="125">
        <v>82951.399999999994</v>
      </c>
      <c r="K76" s="126">
        <v>1578.9</v>
      </c>
      <c r="L76" s="5">
        <v>15.76</v>
      </c>
    </row>
    <row r="77" spans="1:12">
      <c r="A77">
        <v>69</v>
      </c>
      <c r="B77" s="119">
        <v>3.4483E-2</v>
      </c>
      <c r="C77" s="120">
        <v>3.3897999999999998E-2</v>
      </c>
      <c r="D77" s="123">
        <v>69541</v>
      </c>
      <c r="E77" s="124">
        <v>2357.3000000000002</v>
      </c>
      <c r="F77" s="5">
        <v>12.03</v>
      </c>
      <c r="G77" t="s">
        <v>19</v>
      </c>
      <c r="H77" s="121">
        <v>2.1545000000000002E-2</v>
      </c>
      <c r="I77" s="122">
        <v>2.1315000000000001E-2</v>
      </c>
      <c r="J77" s="125">
        <v>81372.5</v>
      </c>
      <c r="K77" s="126">
        <v>1734.5</v>
      </c>
      <c r="L77" s="5">
        <v>15.06</v>
      </c>
    </row>
    <row r="78" spans="1:12">
      <c r="A78">
        <v>70</v>
      </c>
      <c r="B78" s="119">
        <v>3.5421000000000001E-2</v>
      </c>
      <c r="C78" s="120">
        <v>3.4805000000000003E-2</v>
      </c>
      <c r="D78" s="123">
        <v>67183.7</v>
      </c>
      <c r="E78" s="124">
        <v>2338.3000000000002</v>
      </c>
      <c r="F78" s="5">
        <v>11.43</v>
      </c>
      <c r="G78" t="s">
        <v>19</v>
      </c>
      <c r="H78" s="121">
        <v>2.4514000000000001E-2</v>
      </c>
      <c r="I78" s="122">
        <v>2.4216999999999999E-2</v>
      </c>
      <c r="J78" s="125">
        <v>79638</v>
      </c>
      <c r="K78" s="126">
        <v>1928.6</v>
      </c>
      <c r="L78" s="5">
        <v>14.38</v>
      </c>
    </row>
    <row r="79" spans="1:12">
      <c r="A79">
        <v>71</v>
      </c>
      <c r="B79" s="119">
        <v>4.4776000000000003E-2</v>
      </c>
      <c r="C79" s="120">
        <v>4.3796000000000002E-2</v>
      </c>
      <c r="D79" s="123">
        <v>64845.4</v>
      </c>
      <c r="E79" s="124">
        <v>2839.9</v>
      </c>
      <c r="F79" s="5">
        <v>10.83</v>
      </c>
      <c r="G79" t="s">
        <v>19</v>
      </c>
      <c r="H79" s="121">
        <v>2.4268000000000001E-2</v>
      </c>
      <c r="I79" s="122">
        <v>2.3976999999999998E-2</v>
      </c>
      <c r="J79" s="125">
        <v>77709.399999999994</v>
      </c>
      <c r="K79" s="126">
        <v>1863.2</v>
      </c>
      <c r="L79" s="5">
        <v>13.72</v>
      </c>
    </row>
    <row r="80" spans="1:12">
      <c r="A80">
        <v>72</v>
      </c>
      <c r="B80" s="119">
        <v>4.6614999999999997E-2</v>
      </c>
      <c r="C80" s="120">
        <v>4.5553999999999997E-2</v>
      </c>
      <c r="D80" s="123">
        <v>62005.4</v>
      </c>
      <c r="E80" s="124">
        <v>2824.6</v>
      </c>
      <c r="F80" s="5">
        <v>10.3</v>
      </c>
      <c r="G80" t="s">
        <v>19</v>
      </c>
      <c r="H80" s="121">
        <v>2.8079E-2</v>
      </c>
      <c r="I80" s="122">
        <v>2.7689999999999999E-2</v>
      </c>
      <c r="J80" s="125">
        <v>75846.2</v>
      </c>
      <c r="K80" s="126">
        <v>2100.1999999999998</v>
      </c>
      <c r="L80" s="5">
        <v>13.05</v>
      </c>
    </row>
    <row r="81" spans="1:12">
      <c r="A81">
        <v>73</v>
      </c>
      <c r="B81" s="119">
        <v>4.7639000000000001E-2</v>
      </c>
      <c r="C81" s="120">
        <v>4.6530000000000002E-2</v>
      </c>
      <c r="D81" s="123">
        <v>59180.9</v>
      </c>
      <c r="E81" s="124">
        <v>2753.7</v>
      </c>
      <c r="F81" s="5">
        <v>9.77</v>
      </c>
      <c r="G81" t="s">
        <v>19</v>
      </c>
      <c r="H81" s="121">
        <v>3.0589000000000002E-2</v>
      </c>
      <c r="I81" s="122">
        <v>3.0127999999999999E-2</v>
      </c>
      <c r="J81" s="125">
        <v>73746</v>
      </c>
      <c r="K81" s="126">
        <v>2221.9</v>
      </c>
      <c r="L81" s="5">
        <v>12.4</v>
      </c>
    </row>
    <row r="82" spans="1:12">
      <c r="A82">
        <v>74</v>
      </c>
      <c r="B82" s="119">
        <v>6.2418000000000001E-2</v>
      </c>
      <c r="C82" s="120">
        <v>6.0528999999999999E-2</v>
      </c>
      <c r="D82" s="123">
        <v>56427.199999999997</v>
      </c>
      <c r="E82" s="124">
        <v>3415.5</v>
      </c>
      <c r="F82" s="5">
        <v>9.2200000000000006</v>
      </c>
      <c r="G82" t="s">
        <v>19</v>
      </c>
      <c r="H82" s="121">
        <v>3.3196000000000003E-2</v>
      </c>
      <c r="I82" s="122">
        <v>3.2654000000000002E-2</v>
      </c>
      <c r="J82" s="125">
        <v>71524.100000000006</v>
      </c>
      <c r="K82" s="126">
        <v>2335.5</v>
      </c>
      <c r="L82" s="5">
        <v>11.77</v>
      </c>
    </row>
    <row r="83" spans="1:12">
      <c r="A83">
        <v>75</v>
      </c>
      <c r="B83" s="119">
        <v>6.9389999999999993E-2</v>
      </c>
      <c r="C83" s="120">
        <v>6.7062999999999998E-2</v>
      </c>
      <c r="D83" s="123">
        <v>53011.7</v>
      </c>
      <c r="E83" s="124">
        <v>3555.1</v>
      </c>
      <c r="F83" s="5">
        <v>8.7799999999999994</v>
      </c>
      <c r="G83" t="s">
        <v>19</v>
      </c>
      <c r="H83" s="121">
        <v>3.6296000000000002E-2</v>
      </c>
      <c r="I83" s="122">
        <v>3.5649E-2</v>
      </c>
      <c r="J83" s="125">
        <v>69188.600000000006</v>
      </c>
      <c r="K83" s="126">
        <v>2466.5</v>
      </c>
      <c r="L83" s="5">
        <v>11.15</v>
      </c>
    </row>
    <row r="84" spans="1:12">
      <c r="A84">
        <v>76</v>
      </c>
      <c r="B84" s="119">
        <v>6.5230999999999997E-2</v>
      </c>
      <c r="C84" s="120">
        <v>6.3171000000000005E-2</v>
      </c>
      <c r="D84" s="123">
        <v>49456.5</v>
      </c>
      <c r="E84" s="124">
        <v>3124.2</v>
      </c>
      <c r="F84" s="5">
        <v>8.3800000000000008</v>
      </c>
      <c r="G84" t="s">
        <v>19</v>
      </c>
      <c r="H84" s="121">
        <v>4.1260999999999999E-2</v>
      </c>
      <c r="I84" s="122">
        <v>4.0426999999999998E-2</v>
      </c>
      <c r="J84" s="125">
        <v>66722.100000000006</v>
      </c>
      <c r="K84" s="126">
        <v>2697.3</v>
      </c>
      <c r="L84" s="5">
        <v>10.55</v>
      </c>
    </row>
    <row r="85" spans="1:12">
      <c r="A85">
        <v>77</v>
      </c>
      <c r="B85" s="119">
        <v>7.3464000000000002E-2</v>
      </c>
      <c r="C85" s="120">
        <v>7.0860999999999993E-2</v>
      </c>
      <c r="D85" s="123">
        <v>46332.3</v>
      </c>
      <c r="E85" s="124">
        <v>3283.2</v>
      </c>
      <c r="F85" s="5">
        <v>7.91</v>
      </c>
      <c r="G85" t="s">
        <v>19</v>
      </c>
      <c r="H85" s="121">
        <v>4.6058000000000002E-2</v>
      </c>
      <c r="I85" s="122">
        <v>4.5020999999999999E-2</v>
      </c>
      <c r="J85" s="125">
        <v>64024.7</v>
      </c>
      <c r="K85" s="126">
        <v>2882.5</v>
      </c>
      <c r="L85" s="5">
        <v>9.9700000000000006</v>
      </c>
    </row>
    <row r="86" spans="1:12">
      <c r="A86">
        <v>78</v>
      </c>
      <c r="B86" s="119">
        <v>8.5582000000000005E-2</v>
      </c>
      <c r="C86" s="120">
        <v>8.2070000000000004E-2</v>
      </c>
      <c r="D86" s="123">
        <v>43049.2</v>
      </c>
      <c r="E86" s="124">
        <v>3533.1</v>
      </c>
      <c r="F86" s="5">
        <v>7.47</v>
      </c>
      <c r="G86" t="s">
        <v>19</v>
      </c>
      <c r="H86" s="121">
        <v>5.3186999999999998E-2</v>
      </c>
      <c r="I86" s="122">
        <v>5.1809000000000001E-2</v>
      </c>
      <c r="J86" s="125">
        <v>61142.2</v>
      </c>
      <c r="K86" s="126">
        <v>3167.7</v>
      </c>
      <c r="L86" s="5">
        <v>9.42</v>
      </c>
    </row>
    <row r="87" spans="1:12">
      <c r="A87">
        <v>79</v>
      </c>
      <c r="B87" s="119">
        <v>8.3243999999999999E-2</v>
      </c>
      <c r="C87" s="120">
        <v>7.9918000000000003E-2</v>
      </c>
      <c r="D87" s="123">
        <v>39516.1</v>
      </c>
      <c r="E87" s="124">
        <v>3158</v>
      </c>
      <c r="F87" s="5">
        <v>7.1</v>
      </c>
      <c r="G87" t="s">
        <v>19</v>
      </c>
      <c r="H87" s="121">
        <v>5.5603E-2</v>
      </c>
      <c r="I87" s="122">
        <v>5.4099000000000001E-2</v>
      </c>
      <c r="J87" s="125">
        <v>57974.5</v>
      </c>
      <c r="K87" s="126">
        <v>3136.3</v>
      </c>
      <c r="L87" s="5">
        <v>8.91</v>
      </c>
    </row>
    <row r="88" spans="1:12">
      <c r="A88">
        <v>80</v>
      </c>
      <c r="B88" s="119">
        <v>9.0981000000000006E-2</v>
      </c>
      <c r="C88" s="120">
        <v>8.7022000000000002E-2</v>
      </c>
      <c r="D88" s="123">
        <v>36358.1</v>
      </c>
      <c r="E88" s="124">
        <v>3164</v>
      </c>
      <c r="F88" s="5">
        <v>6.67</v>
      </c>
      <c r="G88" t="s">
        <v>19</v>
      </c>
      <c r="H88" s="121">
        <v>5.6802999999999999E-2</v>
      </c>
      <c r="I88" s="122">
        <v>5.5233999999999998E-2</v>
      </c>
      <c r="J88" s="125">
        <v>54838.2</v>
      </c>
      <c r="K88" s="126">
        <v>3028.9</v>
      </c>
      <c r="L88" s="5">
        <v>8.39</v>
      </c>
    </row>
    <row r="89" spans="1:12">
      <c r="A89">
        <v>81</v>
      </c>
      <c r="B89" s="119">
        <v>0.11039</v>
      </c>
      <c r="C89" s="120">
        <v>0.104615</v>
      </c>
      <c r="D89" s="123">
        <v>33194.1</v>
      </c>
      <c r="E89" s="124">
        <v>3472.6</v>
      </c>
      <c r="F89" s="5">
        <v>6.26</v>
      </c>
      <c r="G89" t="s">
        <v>19</v>
      </c>
      <c r="H89" s="121">
        <v>7.6055999999999999E-2</v>
      </c>
      <c r="I89" s="122">
        <v>7.3269000000000001E-2</v>
      </c>
      <c r="J89" s="125">
        <v>51809.2</v>
      </c>
      <c r="K89" s="126">
        <v>3796</v>
      </c>
      <c r="L89" s="5">
        <v>7.85</v>
      </c>
    </row>
    <row r="90" spans="1:12">
      <c r="A90">
        <v>82</v>
      </c>
      <c r="B90" s="119">
        <v>0.121381</v>
      </c>
      <c r="C90" s="120">
        <v>0.114436</v>
      </c>
      <c r="D90" s="123">
        <v>29721.5</v>
      </c>
      <c r="E90" s="124">
        <v>3401.2</v>
      </c>
      <c r="F90" s="5">
        <v>5.93</v>
      </c>
      <c r="G90" t="s">
        <v>19</v>
      </c>
      <c r="H90" s="121">
        <v>7.3824000000000001E-2</v>
      </c>
      <c r="I90" s="122">
        <v>7.1195999999999995E-2</v>
      </c>
      <c r="J90" s="125">
        <v>48013.2</v>
      </c>
      <c r="K90" s="126">
        <v>3418.3</v>
      </c>
      <c r="L90" s="5">
        <v>7.43</v>
      </c>
    </row>
    <row r="91" spans="1:12">
      <c r="A91">
        <v>83</v>
      </c>
      <c r="B91" s="119">
        <v>0.122449</v>
      </c>
      <c r="C91" s="120">
        <v>0.115385</v>
      </c>
      <c r="D91" s="123">
        <v>26320.3</v>
      </c>
      <c r="E91" s="124">
        <v>3037</v>
      </c>
      <c r="F91" s="5">
        <v>5.63</v>
      </c>
      <c r="G91" t="s">
        <v>19</v>
      </c>
      <c r="H91" s="121">
        <v>9.3412999999999996E-2</v>
      </c>
      <c r="I91" s="122">
        <v>8.9245000000000005E-2</v>
      </c>
      <c r="J91" s="125">
        <v>44594.8</v>
      </c>
      <c r="K91" s="126">
        <v>3979.8</v>
      </c>
      <c r="L91" s="5">
        <v>6.96</v>
      </c>
    </row>
    <row r="92" spans="1:12">
      <c r="A92">
        <v>84</v>
      </c>
      <c r="B92" s="119">
        <v>0.13540199999999999</v>
      </c>
      <c r="C92" s="120">
        <v>0.12681600000000001</v>
      </c>
      <c r="D92" s="123">
        <v>23283.3</v>
      </c>
      <c r="E92" s="124">
        <v>2952.7</v>
      </c>
      <c r="F92" s="5">
        <v>5.3</v>
      </c>
      <c r="G92" t="s">
        <v>19</v>
      </c>
      <c r="H92" s="121">
        <v>0.1</v>
      </c>
      <c r="I92" s="122">
        <v>9.5238000000000003E-2</v>
      </c>
      <c r="J92" s="125">
        <v>40615</v>
      </c>
      <c r="K92" s="126">
        <v>3868.1</v>
      </c>
      <c r="L92" s="5">
        <v>6.59</v>
      </c>
    </row>
    <row r="93" spans="1:12">
      <c r="A93">
        <v>85</v>
      </c>
      <c r="B93" s="119">
        <v>0.14135700000000001</v>
      </c>
      <c r="C93" s="120">
        <v>0.132026</v>
      </c>
      <c r="D93" s="123">
        <v>20330.599999999999</v>
      </c>
      <c r="E93" s="124">
        <v>2684.2</v>
      </c>
      <c r="F93" s="5">
        <v>5</v>
      </c>
      <c r="G93" t="s">
        <v>19</v>
      </c>
      <c r="H93" s="121">
        <v>9.9928000000000003E-2</v>
      </c>
      <c r="I93" s="122">
        <v>9.5172999999999994E-2</v>
      </c>
      <c r="J93" s="125">
        <v>36746.9</v>
      </c>
      <c r="K93" s="126">
        <v>3497.3</v>
      </c>
      <c r="L93" s="5">
        <v>6.23</v>
      </c>
    </row>
    <row r="94" spans="1:12">
      <c r="A94">
        <v>86</v>
      </c>
      <c r="B94" s="119">
        <v>0.163934</v>
      </c>
      <c r="C94" s="120">
        <v>0.15151500000000001</v>
      </c>
      <c r="D94" s="123">
        <v>17646.400000000001</v>
      </c>
      <c r="E94" s="124">
        <v>2673.7</v>
      </c>
      <c r="F94" s="5">
        <v>4.68</v>
      </c>
      <c r="G94" t="s">
        <v>19</v>
      </c>
      <c r="H94" s="121">
        <v>0.115995</v>
      </c>
      <c r="I94" s="122">
        <v>0.109636</v>
      </c>
      <c r="J94" s="125">
        <v>33249.599999999999</v>
      </c>
      <c r="K94" s="126">
        <v>3645.4</v>
      </c>
      <c r="L94" s="5">
        <v>5.84</v>
      </c>
    </row>
    <row r="95" spans="1:12">
      <c r="A95">
        <v>87</v>
      </c>
      <c r="B95" s="119">
        <v>0.155666</v>
      </c>
      <c r="C95" s="120">
        <v>0.144425</v>
      </c>
      <c r="D95" s="123">
        <v>14972.7</v>
      </c>
      <c r="E95" s="124">
        <v>2162.4</v>
      </c>
      <c r="F95" s="5">
        <v>4.43</v>
      </c>
      <c r="G95" t="s">
        <v>19</v>
      </c>
      <c r="H95" s="121">
        <v>0.13131300000000001</v>
      </c>
      <c r="I95" s="122">
        <v>0.123223</v>
      </c>
      <c r="J95" s="125">
        <v>29604.2</v>
      </c>
      <c r="K95" s="126">
        <v>3647.9</v>
      </c>
      <c r="L95" s="5">
        <v>5.49</v>
      </c>
    </row>
    <row r="96" spans="1:12">
      <c r="A96">
        <v>88</v>
      </c>
      <c r="B96" s="119">
        <v>0.17083899999999999</v>
      </c>
      <c r="C96" s="120">
        <v>0.15739500000000001</v>
      </c>
      <c r="D96" s="123">
        <v>12810.3</v>
      </c>
      <c r="E96" s="124">
        <v>2016.3</v>
      </c>
      <c r="F96" s="5">
        <v>4.09</v>
      </c>
      <c r="G96" t="s">
        <v>19</v>
      </c>
      <c r="H96" s="121">
        <v>0.122671</v>
      </c>
      <c r="I96" s="122">
        <v>0.115582</v>
      </c>
      <c r="J96" s="125">
        <v>25956.3</v>
      </c>
      <c r="K96" s="126">
        <v>3000.1</v>
      </c>
      <c r="L96" s="5">
        <v>5.2</v>
      </c>
    </row>
    <row r="97" spans="1:12">
      <c r="A97">
        <v>89</v>
      </c>
      <c r="B97" s="119">
        <v>0.19361700000000001</v>
      </c>
      <c r="C97" s="120">
        <v>0.17652799999999999</v>
      </c>
      <c r="D97" s="123">
        <v>10794</v>
      </c>
      <c r="E97" s="124">
        <v>1905.4</v>
      </c>
      <c r="F97" s="5">
        <v>3.76</v>
      </c>
      <c r="G97" t="s">
        <v>19</v>
      </c>
      <c r="H97" s="121">
        <v>0.156329</v>
      </c>
      <c r="I97" s="122">
        <v>0.14499600000000001</v>
      </c>
      <c r="J97" s="125">
        <v>22956.2</v>
      </c>
      <c r="K97" s="126">
        <v>3328.6</v>
      </c>
      <c r="L97" s="5">
        <v>4.8099999999999996</v>
      </c>
    </row>
    <row r="98" spans="1:12">
      <c r="A98">
        <v>90</v>
      </c>
      <c r="B98" s="119">
        <v>0.25761800000000001</v>
      </c>
      <c r="C98" s="120">
        <v>0.22822100000000001</v>
      </c>
      <c r="D98" s="123">
        <v>8888.6</v>
      </c>
      <c r="E98" s="124">
        <v>2028.6</v>
      </c>
      <c r="F98" s="5">
        <v>3.46</v>
      </c>
      <c r="G98" t="s">
        <v>19</v>
      </c>
      <c r="H98" s="121">
        <v>0.148594</v>
      </c>
      <c r="I98" s="122">
        <v>0.138318</v>
      </c>
      <c r="J98" s="125">
        <v>19627.7</v>
      </c>
      <c r="K98" s="126">
        <v>2714.9</v>
      </c>
      <c r="L98" s="5">
        <v>4.54</v>
      </c>
    </row>
    <row r="99" spans="1:12">
      <c r="A99">
        <v>91</v>
      </c>
      <c r="B99" s="119">
        <v>0.26171899999999998</v>
      </c>
      <c r="C99" s="120">
        <v>0.231434</v>
      </c>
      <c r="D99" s="123">
        <v>6860</v>
      </c>
      <c r="E99" s="124">
        <v>1587.6</v>
      </c>
      <c r="F99" s="5">
        <v>3.33</v>
      </c>
      <c r="G99" t="s">
        <v>19</v>
      </c>
      <c r="H99" s="121">
        <v>0.180808</v>
      </c>
      <c r="I99" s="122">
        <v>0.16581799999999999</v>
      </c>
      <c r="J99" s="125">
        <v>16912.8</v>
      </c>
      <c r="K99" s="126">
        <v>2804.4</v>
      </c>
      <c r="L99" s="5">
        <v>4.1900000000000004</v>
      </c>
    </row>
    <row r="100" spans="1:12">
      <c r="A100">
        <v>92</v>
      </c>
      <c r="B100" s="119">
        <v>0.230769</v>
      </c>
      <c r="C100" s="120">
        <v>0.206897</v>
      </c>
      <c r="D100" s="123">
        <v>5272.4</v>
      </c>
      <c r="E100" s="124">
        <v>1090.8</v>
      </c>
      <c r="F100" s="5">
        <v>3.19</v>
      </c>
      <c r="G100" t="s">
        <v>19</v>
      </c>
      <c r="H100" s="121">
        <v>0.22955100000000001</v>
      </c>
      <c r="I100" s="122">
        <v>0.20591699999999999</v>
      </c>
      <c r="J100" s="125">
        <v>14108.4</v>
      </c>
      <c r="K100" s="126">
        <v>2905.2</v>
      </c>
      <c r="L100" s="5">
        <v>3.92</v>
      </c>
    </row>
    <row r="101" spans="1:12">
      <c r="A101">
        <v>93</v>
      </c>
      <c r="B101" s="119">
        <v>0.30075200000000002</v>
      </c>
      <c r="C101" s="120">
        <v>0.261438</v>
      </c>
      <c r="D101" s="123">
        <v>4181.5</v>
      </c>
      <c r="E101" s="124">
        <v>1093.2</v>
      </c>
      <c r="F101" s="5">
        <v>2.89</v>
      </c>
      <c r="G101" t="s">
        <v>19</v>
      </c>
      <c r="H101" s="121">
        <v>0.206597</v>
      </c>
      <c r="I101" s="122">
        <v>0.187254</v>
      </c>
      <c r="J101" s="125">
        <v>11203.2</v>
      </c>
      <c r="K101" s="126">
        <v>2097.9</v>
      </c>
      <c r="L101" s="5">
        <v>3.81</v>
      </c>
    </row>
    <row r="102" spans="1:12">
      <c r="A102">
        <v>94</v>
      </c>
      <c r="B102" s="119">
        <v>0.31958799999999998</v>
      </c>
      <c r="C102" s="120">
        <v>0.27555600000000002</v>
      </c>
      <c r="D102" s="123">
        <v>3088.3</v>
      </c>
      <c r="E102" s="124">
        <v>851</v>
      </c>
      <c r="F102" s="5">
        <v>2.73</v>
      </c>
      <c r="G102" t="s">
        <v>19</v>
      </c>
      <c r="H102" s="121">
        <v>0.26905800000000002</v>
      </c>
      <c r="I102" s="122">
        <v>0.237154</v>
      </c>
      <c r="J102" s="125">
        <v>9105.4</v>
      </c>
      <c r="K102" s="126">
        <v>2159.4</v>
      </c>
      <c r="L102" s="5">
        <v>3.57</v>
      </c>
    </row>
    <row r="103" spans="1:12">
      <c r="A103">
        <v>95</v>
      </c>
      <c r="B103" s="119">
        <v>0.29577500000000001</v>
      </c>
      <c r="C103" s="120">
        <v>0.25766899999999998</v>
      </c>
      <c r="D103" s="123">
        <v>2237.3000000000002</v>
      </c>
      <c r="E103" s="124">
        <v>576.5</v>
      </c>
      <c r="F103" s="5">
        <v>2.58</v>
      </c>
      <c r="G103" t="s">
        <v>19</v>
      </c>
      <c r="H103" s="121">
        <v>0.278997</v>
      </c>
      <c r="I103" s="122">
        <v>0.244842</v>
      </c>
      <c r="J103" s="125">
        <v>6946</v>
      </c>
      <c r="K103" s="126">
        <v>1700.7</v>
      </c>
      <c r="L103" s="5">
        <v>3.53</v>
      </c>
    </row>
    <row r="104" spans="1:12">
      <c r="A104">
        <v>96</v>
      </c>
      <c r="B104" s="119">
        <v>0.51063800000000004</v>
      </c>
      <c r="C104" s="120">
        <v>0.40677999999999997</v>
      </c>
      <c r="D104" s="123">
        <v>1660.8</v>
      </c>
      <c r="E104" s="124">
        <v>675.6</v>
      </c>
      <c r="F104" s="5">
        <v>2.2999999999999998</v>
      </c>
      <c r="G104" t="s">
        <v>19</v>
      </c>
      <c r="H104" s="121">
        <v>0.25688100000000003</v>
      </c>
      <c r="I104" s="122">
        <v>0.22764200000000001</v>
      </c>
      <c r="J104" s="125">
        <v>5245.3</v>
      </c>
      <c r="K104" s="126">
        <v>1194.0999999999999</v>
      </c>
      <c r="L104" s="5">
        <v>3.51</v>
      </c>
    </row>
    <row r="105" spans="1:12">
      <c r="A105">
        <v>97</v>
      </c>
      <c r="B105" s="119">
        <v>0.212121</v>
      </c>
      <c r="C105" s="120">
        <v>0.19178100000000001</v>
      </c>
      <c r="D105" s="123">
        <v>985.2</v>
      </c>
      <c r="E105" s="124">
        <v>189</v>
      </c>
      <c r="F105" s="5">
        <v>2.54</v>
      </c>
      <c r="G105" t="s">
        <v>19</v>
      </c>
      <c r="H105" s="121">
        <v>0.29605300000000001</v>
      </c>
      <c r="I105" s="122">
        <v>0.25788</v>
      </c>
      <c r="J105" s="125">
        <v>4051.3</v>
      </c>
      <c r="K105" s="126">
        <v>1044.7</v>
      </c>
      <c r="L105" s="5">
        <v>3.4</v>
      </c>
    </row>
    <row r="106" spans="1:12">
      <c r="A106">
        <v>98</v>
      </c>
      <c r="B106" s="119">
        <v>0.59090900000000002</v>
      </c>
      <c r="C106" s="120">
        <v>0.45613999999999999</v>
      </c>
      <c r="D106" s="123">
        <v>796.3</v>
      </c>
      <c r="E106" s="124">
        <v>363.2</v>
      </c>
      <c r="F106" s="5">
        <v>2.02</v>
      </c>
      <c r="G106" t="s">
        <v>19</v>
      </c>
      <c r="H106" s="121">
        <v>0.22549</v>
      </c>
      <c r="I106" s="122">
        <v>0.20264299999999999</v>
      </c>
      <c r="J106" s="125">
        <v>3006.5</v>
      </c>
      <c r="K106" s="126">
        <v>609.29999999999995</v>
      </c>
      <c r="L106" s="5">
        <v>3.4</v>
      </c>
    </row>
    <row r="107" spans="1:12">
      <c r="A107">
        <v>99</v>
      </c>
      <c r="B107" s="119">
        <v>0.25</v>
      </c>
      <c r="C107" s="120">
        <v>0.222222</v>
      </c>
      <c r="D107" s="123">
        <v>433.1</v>
      </c>
      <c r="E107" s="124">
        <v>96.2</v>
      </c>
      <c r="F107" s="5">
        <v>2.2999999999999998</v>
      </c>
      <c r="G107" t="s">
        <v>19</v>
      </c>
      <c r="H107" s="121">
        <v>0.41428599999999999</v>
      </c>
      <c r="I107" s="122">
        <v>0.34319499999999997</v>
      </c>
      <c r="J107" s="125">
        <v>2397.3000000000002</v>
      </c>
      <c r="K107" s="126">
        <v>822.7</v>
      </c>
      <c r="L107" s="5">
        <v>3.14</v>
      </c>
    </row>
    <row r="108" spans="1:12">
      <c r="A108">
        <v>100</v>
      </c>
      <c r="B108" s="119">
        <v>0.57142899999999996</v>
      </c>
      <c r="C108" s="120">
        <v>0.44444400000000001</v>
      </c>
      <c r="D108" s="123">
        <v>336.8</v>
      </c>
      <c r="E108" s="124">
        <v>149.69999999999999</v>
      </c>
      <c r="F108" s="5">
        <v>1.81</v>
      </c>
      <c r="G108" t="s">
        <v>19</v>
      </c>
      <c r="H108" s="121">
        <v>0.42553200000000002</v>
      </c>
      <c r="I108" s="122">
        <v>0.35087699999999999</v>
      </c>
      <c r="J108" s="125">
        <v>1574.5</v>
      </c>
      <c r="K108" s="126">
        <v>552.5</v>
      </c>
      <c r="L108" s="5">
        <v>3.52</v>
      </c>
    </row>
  </sheetData>
  <mergeCells count="3">
    <mergeCell ref="K1:L1"/>
    <mergeCell ref="B6:F6"/>
    <mergeCell ref="H6:L6"/>
  </mergeCell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EC5DC-6E95-4314-B7AB-56499828E4D9}">
  <dimension ref="A1:O30"/>
  <sheetViews>
    <sheetView showGridLines="0" zoomScaleNormal="100" workbookViewId="0">
      <selection activeCell="B40" sqref="B40"/>
    </sheetView>
  </sheetViews>
  <sheetFormatPr defaultColWidth="8.90625" defaultRowHeight="12.5"/>
  <cols>
    <col min="1" max="16384" width="8.90625" style="330"/>
  </cols>
  <sheetData>
    <row r="1" spans="1:15" ht="15.5">
      <c r="A1" s="343" t="s">
        <v>76</v>
      </c>
      <c r="B1" s="344"/>
      <c r="C1" s="344"/>
      <c r="D1" s="344"/>
      <c r="E1" s="344"/>
      <c r="F1" s="344"/>
      <c r="G1" s="344"/>
      <c r="H1" s="344"/>
      <c r="I1" s="344"/>
      <c r="J1" s="344"/>
      <c r="K1" s="353" t="s">
        <v>77</v>
      </c>
      <c r="L1" s="354"/>
      <c r="M1" s="344"/>
      <c r="N1" s="344"/>
      <c r="O1" s="344"/>
    </row>
    <row r="2" spans="1:15" ht="15.5">
      <c r="A2" s="343" t="s">
        <v>78</v>
      </c>
      <c r="B2" s="344"/>
      <c r="C2" s="344"/>
      <c r="D2" s="344"/>
      <c r="E2" s="344"/>
      <c r="F2" s="344"/>
      <c r="G2" s="344"/>
      <c r="H2" s="344"/>
      <c r="I2" s="344"/>
      <c r="J2" s="344"/>
      <c r="K2" s="344"/>
      <c r="L2" s="345"/>
      <c r="M2" s="344"/>
      <c r="N2" s="344"/>
      <c r="O2" s="344"/>
    </row>
    <row r="3" spans="1:15">
      <c r="A3" s="344"/>
      <c r="B3" s="344"/>
      <c r="C3" s="344"/>
      <c r="D3" s="344"/>
      <c r="E3" s="344"/>
      <c r="F3" s="344"/>
      <c r="G3" s="344"/>
      <c r="H3" s="344"/>
      <c r="I3" s="344"/>
      <c r="J3" s="344"/>
      <c r="K3" s="344"/>
      <c r="L3" s="344"/>
      <c r="M3" s="344"/>
      <c r="N3" s="344"/>
      <c r="O3" s="344"/>
    </row>
    <row r="4" spans="1:15" ht="22.5">
      <c r="A4" s="346" t="s">
        <v>79</v>
      </c>
      <c r="B4" s="344"/>
      <c r="C4" s="344"/>
      <c r="D4" s="344"/>
      <c r="E4" s="344"/>
      <c r="F4" s="344"/>
      <c r="G4" s="344"/>
      <c r="H4" s="344"/>
      <c r="I4" s="344"/>
      <c r="J4" s="344"/>
      <c r="K4" s="344"/>
      <c r="L4" s="344"/>
      <c r="M4" s="344"/>
      <c r="N4" s="344"/>
      <c r="O4" s="344"/>
    </row>
    <row r="5" spans="1:15">
      <c r="A5" s="344" t="s">
        <v>80</v>
      </c>
      <c r="B5" s="344"/>
      <c r="C5" s="344"/>
      <c r="D5" s="344"/>
      <c r="E5" s="344"/>
      <c r="F5" s="344"/>
      <c r="G5" s="344"/>
      <c r="H5" s="344"/>
      <c r="I5" s="344"/>
      <c r="J5" s="344"/>
      <c r="K5" s="344"/>
      <c r="L5" s="344"/>
      <c r="M5" s="344"/>
      <c r="N5" s="344"/>
      <c r="O5" s="344"/>
    </row>
    <row r="6" spans="1:15">
      <c r="A6" s="344" t="s">
        <v>81</v>
      </c>
      <c r="B6" s="344"/>
      <c r="C6" s="344"/>
      <c r="D6" s="344"/>
      <c r="E6" s="344"/>
      <c r="F6" s="344"/>
      <c r="G6" s="344"/>
      <c r="H6" s="344"/>
      <c r="I6" s="344"/>
      <c r="J6" s="344"/>
      <c r="K6" s="344"/>
      <c r="L6" s="344"/>
      <c r="M6" s="344"/>
      <c r="N6" s="344"/>
      <c r="O6" s="344"/>
    </row>
    <row r="7" spans="1:15">
      <c r="A7" s="344"/>
      <c r="B7" s="344"/>
      <c r="C7" s="344"/>
      <c r="D7" s="344"/>
      <c r="E7" s="344"/>
      <c r="F7" s="344"/>
      <c r="G7" s="344"/>
      <c r="H7" s="344"/>
      <c r="I7" s="344"/>
      <c r="J7" s="344"/>
      <c r="K7" s="344"/>
      <c r="L7" s="344"/>
      <c r="M7" s="344"/>
      <c r="N7" s="344"/>
      <c r="O7" s="344"/>
    </row>
    <row r="8" spans="1:15" ht="22.5">
      <c r="A8" s="346" t="s">
        <v>82</v>
      </c>
      <c r="B8" s="344"/>
      <c r="C8" s="344"/>
      <c r="D8" s="344"/>
      <c r="E8" s="344"/>
      <c r="F8" s="344"/>
      <c r="G8" s="344"/>
      <c r="H8" s="344"/>
      <c r="I8" s="344"/>
      <c r="J8" s="344"/>
      <c r="K8" s="344"/>
      <c r="L8" s="344"/>
      <c r="M8" s="344"/>
      <c r="N8" s="344"/>
      <c r="O8" s="344"/>
    </row>
    <row r="9" spans="1:15" ht="15.5">
      <c r="A9" s="344" t="s">
        <v>83</v>
      </c>
      <c r="B9" s="344"/>
      <c r="C9" s="344"/>
      <c r="D9" s="344"/>
      <c r="E9" s="344"/>
      <c r="F9" s="344"/>
      <c r="G9" s="344"/>
      <c r="H9" s="344"/>
      <c r="I9" s="344"/>
      <c r="J9" s="344"/>
      <c r="K9" s="344"/>
      <c r="L9" s="344"/>
      <c r="M9" s="344"/>
      <c r="N9" s="344"/>
      <c r="O9" s="344"/>
    </row>
    <row r="10" spans="1:15">
      <c r="A10" s="344"/>
      <c r="B10" s="344"/>
      <c r="C10" s="344"/>
      <c r="D10" s="344"/>
      <c r="E10" s="344"/>
      <c r="F10" s="344"/>
      <c r="G10" s="344"/>
      <c r="H10" s="344"/>
      <c r="I10" s="344"/>
      <c r="J10" s="344"/>
      <c r="K10" s="344"/>
      <c r="L10" s="344"/>
      <c r="M10" s="344"/>
      <c r="N10" s="344"/>
      <c r="O10" s="344"/>
    </row>
    <row r="11" spans="1:15" ht="22.5">
      <c r="A11" s="346" t="s">
        <v>84</v>
      </c>
      <c r="B11" s="344"/>
      <c r="C11" s="344"/>
      <c r="D11" s="344"/>
      <c r="E11" s="344"/>
      <c r="F11" s="344"/>
      <c r="G11" s="344"/>
      <c r="H11" s="344"/>
      <c r="I11" s="344"/>
      <c r="J11" s="344"/>
      <c r="K11" s="344"/>
      <c r="L11" s="344"/>
      <c r="M11" s="344"/>
      <c r="N11" s="344"/>
      <c r="O11" s="344"/>
    </row>
    <row r="12" spans="1:15" ht="15.5">
      <c r="A12" s="344" t="s">
        <v>85</v>
      </c>
      <c r="B12" s="344"/>
      <c r="C12" s="344"/>
      <c r="D12" s="344"/>
      <c r="E12" s="344"/>
      <c r="F12" s="344"/>
      <c r="G12" s="344"/>
      <c r="H12" s="344"/>
      <c r="I12" s="344"/>
      <c r="J12" s="344"/>
      <c r="K12" s="344"/>
      <c r="L12" s="344"/>
      <c r="M12" s="344"/>
      <c r="N12" s="344"/>
      <c r="O12" s="344"/>
    </row>
    <row r="13" spans="1:15">
      <c r="A13" s="344" t="s">
        <v>86</v>
      </c>
      <c r="B13" s="344"/>
      <c r="C13" s="344"/>
      <c r="D13" s="344"/>
      <c r="E13" s="344"/>
      <c r="F13" s="344"/>
      <c r="G13" s="344"/>
      <c r="H13" s="344"/>
      <c r="I13" s="344"/>
      <c r="J13" s="344"/>
      <c r="K13" s="344"/>
      <c r="L13" s="344"/>
      <c r="M13" s="344"/>
      <c r="N13" s="344"/>
      <c r="O13" s="344"/>
    </row>
    <row r="14" spans="1:15">
      <c r="A14" s="344"/>
      <c r="B14" s="344"/>
      <c r="C14" s="344"/>
      <c r="D14" s="344"/>
      <c r="E14" s="344"/>
      <c r="F14" s="344"/>
      <c r="G14" s="344"/>
      <c r="H14" s="344"/>
      <c r="I14" s="344"/>
      <c r="J14" s="344"/>
      <c r="K14" s="344"/>
      <c r="L14" s="344"/>
      <c r="M14" s="344"/>
      <c r="N14" s="344"/>
      <c r="O14" s="344"/>
    </row>
    <row r="15" spans="1:15" ht="22.5">
      <c r="A15" s="346" t="s">
        <v>87</v>
      </c>
      <c r="B15" s="344"/>
      <c r="C15" s="344"/>
      <c r="D15" s="344"/>
      <c r="E15" s="344"/>
      <c r="F15" s="344"/>
      <c r="G15" s="344"/>
      <c r="H15" s="344"/>
      <c r="I15" s="344"/>
      <c r="J15" s="344"/>
      <c r="K15" s="344"/>
      <c r="L15" s="344"/>
      <c r="M15" s="344"/>
      <c r="N15" s="344"/>
      <c r="O15" s="344"/>
    </row>
    <row r="16" spans="1:15" ht="21">
      <c r="A16" s="344" t="s">
        <v>88</v>
      </c>
      <c r="B16" s="344"/>
      <c r="C16" s="344"/>
      <c r="D16" s="344"/>
      <c r="E16" s="344"/>
      <c r="F16" s="344"/>
      <c r="G16" s="344"/>
      <c r="H16" s="344"/>
      <c r="I16" s="344"/>
      <c r="J16" s="344"/>
      <c r="K16" s="344"/>
      <c r="L16" s="344"/>
      <c r="M16" s="344"/>
      <c r="N16" s="344"/>
      <c r="O16" s="344"/>
    </row>
    <row r="17" spans="1:15">
      <c r="A17" s="344"/>
      <c r="B17" s="344"/>
      <c r="C17" s="344"/>
      <c r="D17" s="344"/>
      <c r="E17" s="344"/>
      <c r="F17" s="344"/>
      <c r="G17" s="344"/>
      <c r="H17" s="344"/>
      <c r="I17" s="344"/>
      <c r="J17" s="344"/>
      <c r="K17" s="344"/>
      <c r="L17" s="344"/>
      <c r="M17" s="344"/>
      <c r="N17" s="344"/>
      <c r="O17" s="344"/>
    </row>
    <row r="18" spans="1:15" ht="22.5">
      <c r="A18" s="346" t="s">
        <v>89</v>
      </c>
      <c r="B18" s="344"/>
      <c r="C18" s="344"/>
      <c r="D18" s="344"/>
      <c r="E18" s="344"/>
      <c r="F18" s="344"/>
      <c r="G18" s="344"/>
      <c r="H18" s="344"/>
      <c r="I18" s="344"/>
      <c r="J18" s="344"/>
      <c r="K18" s="344"/>
      <c r="L18" s="344"/>
      <c r="M18" s="344"/>
      <c r="N18" s="344"/>
      <c r="O18" s="344"/>
    </row>
    <row r="19" spans="1:15" ht="15.5">
      <c r="A19" s="344" t="s">
        <v>90</v>
      </c>
      <c r="B19" s="344"/>
      <c r="C19" s="344"/>
      <c r="D19" s="344"/>
      <c r="E19" s="344"/>
      <c r="F19" s="344"/>
      <c r="G19" s="344"/>
      <c r="H19" s="344"/>
      <c r="I19" s="344"/>
      <c r="J19" s="344"/>
      <c r="K19" s="344"/>
      <c r="L19" s="344"/>
      <c r="M19" s="344"/>
      <c r="N19" s="344"/>
      <c r="O19" s="344"/>
    </row>
    <row r="20" spans="1:15">
      <c r="A20" s="344" t="s">
        <v>91</v>
      </c>
      <c r="B20" s="344"/>
      <c r="C20" s="344"/>
      <c r="D20" s="344"/>
      <c r="E20" s="344"/>
      <c r="F20" s="344"/>
      <c r="G20" s="344"/>
      <c r="H20" s="344"/>
      <c r="I20" s="344"/>
      <c r="J20" s="344"/>
      <c r="K20" s="344"/>
      <c r="L20" s="344"/>
      <c r="M20" s="344"/>
      <c r="N20" s="344"/>
      <c r="O20" s="344"/>
    </row>
    <row r="21" spans="1:15">
      <c r="A21" s="344"/>
      <c r="B21" s="344"/>
      <c r="C21" s="344"/>
      <c r="D21" s="344"/>
      <c r="E21" s="344"/>
      <c r="F21" s="344"/>
      <c r="G21" s="344"/>
      <c r="H21" s="344"/>
      <c r="I21" s="344"/>
      <c r="J21" s="344"/>
      <c r="K21" s="344"/>
      <c r="L21" s="344"/>
      <c r="M21" s="344"/>
      <c r="N21" s="344"/>
      <c r="O21" s="344"/>
    </row>
    <row r="22" spans="1:15">
      <c r="A22" s="344"/>
      <c r="B22" s="344"/>
      <c r="C22" s="344"/>
      <c r="D22" s="344"/>
      <c r="E22" s="344"/>
      <c r="F22" s="344"/>
      <c r="G22" s="344"/>
      <c r="H22" s="344"/>
      <c r="I22" s="344"/>
      <c r="J22" s="344"/>
      <c r="K22" s="344"/>
      <c r="L22" s="344"/>
      <c r="M22" s="344"/>
      <c r="N22" s="344"/>
      <c r="O22" s="344"/>
    </row>
    <row r="23" spans="1:15">
      <c r="A23" s="344"/>
      <c r="B23" s="344"/>
      <c r="C23" s="344"/>
      <c r="D23" s="344"/>
      <c r="E23" s="344"/>
      <c r="F23" s="344"/>
      <c r="G23" s="344"/>
      <c r="H23" s="344"/>
      <c r="I23" s="344"/>
      <c r="J23" s="344"/>
      <c r="K23" s="344"/>
      <c r="L23" s="344"/>
      <c r="M23" s="344"/>
      <c r="N23" s="344"/>
      <c r="O23" s="344"/>
    </row>
    <row r="24" spans="1:15">
      <c r="A24" s="344"/>
      <c r="B24" s="344"/>
      <c r="C24" s="344"/>
      <c r="D24" s="344"/>
      <c r="E24" s="344"/>
      <c r="F24" s="344"/>
      <c r="G24" s="344"/>
      <c r="H24" s="344"/>
      <c r="I24" s="344"/>
      <c r="J24" s="344"/>
      <c r="K24" s="344"/>
      <c r="L24" s="344"/>
      <c r="M24" s="344"/>
      <c r="N24" s="344"/>
      <c r="O24" s="344"/>
    </row>
    <row r="25" spans="1:15">
      <c r="A25" s="344"/>
      <c r="B25" s="344"/>
      <c r="C25" s="344"/>
      <c r="D25" s="344"/>
      <c r="E25" s="344"/>
      <c r="F25" s="344"/>
      <c r="G25" s="344"/>
      <c r="H25" s="344"/>
      <c r="I25" s="344"/>
      <c r="J25" s="344"/>
      <c r="K25" s="344"/>
      <c r="L25" s="344"/>
      <c r="M25" s="344"/>
      <c r="N25" s="344"/>
      <c r="O25" s="344"/>
    </row>
    <row r="26" spans="1:15">
      <c r="A26" s="344"/>
      <c r="B26" s="344"/>
      <c r="C26" s="344"/>
      <c r="D26" s="344"/>
      <c r="E26" s="344"/>
      <c r="F26" s="344"/>
      <c r="G26" s="344"/>
      <c r="H26" s="344"/>
      <c r="I26" s="344"/>
      <c r="J26" s="344"/>
      <c r="K26" s="344"/>
      <c r="L26" s="344"/>
      <c r="M26" s="344"/>
      <c r="N26" s="344"/>
      <c r="O26" s="344"/>
    </row>
    <row r="27" spans="1:15">
      <c r="A27" s="344"/>
      <c r="B27" s="344"/>
      <c r="C27" s="344"/>
      <c r="D27" s="344"/>
      <c r="E27" s="344"/>
      <c r="F27" s="344"/>
      <c r="G27" s="344"/>
      <c r="H27" s="344"/>
      <c r="I27" s="344"/>
      <c r="J27" s="344"/>
      <c r="K27" s="344"/>
      <c r="L27" s="344"/>
      <c r="M27" s="344"/>
      <c r="N27" s="344"/>
      <c r="O27" s="344"/>
    </row>
    <row r="28" spans="1:15">
      <c r="A28" s="344"/>
      <c r="B28" s="344"/>
      <c r="C28" s="344"/>
      <c r="D28" s="344"/>
      <c r="E28" s="344"/>
      <c r="F28" s="344"/>
      <c r="G28" s="344"/>
      <c r="H28" s="344"/>
      <c r="I28" s="344"/>
      <c r="J28" s="344"/>
      <c r="K28" s="344"/>
      <c r="L28" s="344"/>
      <c r="M28" s="344"/>
      <c r="N28" s="344"/>
      <c r="O28" s="344"/>
    </row>
    <row r="29" spans="1:15">
      <c r="A29" s="344"/>
      <c r="B29" s="344"/>
      <c r="C29" s="344"/>
      <c r="D29" s="344"/>
      <c r="E29" s="344"/>
      <c r="F29" s="344"/>
      <c r="G29" s="344"/>
      <c r="H29" s="344"/>
      <c r="I29" s="344"/>
      <c r="J29" s="344"/>
      <c r="K29" s="344"/>
      <c r="L29" s="344"/>
      <c r="M29" s="344"/>
      <c r="N29" s="344"/>
      <c r="O29" s="344"/>
    </row>
    <row r="30" spans="1:15">
      <c r="A30" s="344"/>
      <c r="B30" s="344"/>
      <c r="C30" s="344"/>
      <c r="D30" s="344"/>
      <c r="E30" s="344"/>
      <c r="F30" s="344"/>
      <c r="G30" s="344"/>
      <c r="H30" s="344"/>
      <c r="I30" s="344"/>
      <c r="J30" s="344"/>
      <c r="K30" s="344"/>
      <c r="L30" s="344"/>
      <c r="M30" s="344"/>
      <c r="N30" s="344"/>
      <c r="O30" s="344"/>
    </row>
  </sheetData>
  <mergeCells count="1">
    <mergeCell ref="K1:L1"/>
  </mergeCells>
  <hyperlinks>
    <hyperlink ref="K1" location="Contents!A1" display="Back to contents" xr:uid="{8D53A920-7FDC-437E-8467-C7631909AA25}"/>
  </hyperlinks>
  <pageMargins left="0.7" right="0.7" top="0.75" bottom="0.75" header="0.3" footer="0.3"/>
  <pageSetup paperSize="9"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L108"/>
  <sheetViews>
    <sheetView workbookViewId="0"/>
  </sheetViews>
  <sheetFormatPr defaultRowHeight="12.5"/>
  <sheetData>
    <row r="1" spans="1:12" ht="13">
      <c r="A1" s="3" t="s">
        <v>7</v>
      </c>
      <c r="B1" s="3"/>
      <c r="C1" s="3"/>
      <c r="D1" s="3"/>
      <c r="E1" s="3"/>
      <c r="F1" s="3"/>
      <c r="G1" s="3"/>
      <c r="H1" s="3"/>
      <c r="I1" s="3"/>
      <c r="J1" s="3"/>
      <c r="K1" s="355" t="str">
        <f>HYPERLINK("#'Contents'!A1", "Back to contents")</f>
        <v>Back to contents</v>
      </c>
      <c r="L1" s="35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33</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56" t="s">
        <v>12</v>
      </c>
      <c r="C6" s="356"/>
      <c r="D6" s="356"/>
      <c r="E6" s="356"/>
      <c r="F6" s="356"/>
      <c r="H6" s="356" t="s">
        <v>13</v>
      </c>
      <c r="I6" s="356"/>
      <c r="J6" s="356"/>
      <c r="K6" s="356"/>
      <c r="L6" s="35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111">
        <v>7.9439999999999997E-3</v>
      </c>
      <c r="C8" s="112">
        <v>7.9120000000000006E-3</v>
      </c>
      <c r="D8" s="115">
        <v>100000</v>
      </c>
      <c r="E8" s="116">
        <v>791.2</v>
      </c>
      <c r="F8" s="5">
        <v>72.73</v>
      </c>
      <c r="G8" t="s">
        <v>19</v>
      </c>
      <c r="H8" s="113">
        <v>6.2899999999999996E-3</v>
      </c>
      <c r="I8" s="114">
        <v>6.2700000000000004E-3</v>
      </c>
      <c r="J8" s="117">
        <v>100000</v>
      </c>
      <c r="K8" s="118">
        <v>627</v>
      </c>
      <c r="L8" s="5">
        <v>78.37</v>
      </c>
    </row>
    <row r="9" spans="1:12">
      <c r="A9">
        <v>1</v>
      </c>
      <c r="B9" s="111">
        <v>3.79E-4</v>
      </c>
      <c r="C9" s="112">
        <v>3.79E-4</v>
      </c>
      <c r="D9" s="115">
        <v>99208.8</v>
      </c>
      <c r="E9" s="116">
        <v>37.6</v>
      </c>
      <c r="F9" s="5">
        <v>72.31</v>
      </c>
      <c r="G9" t="s">
        <v>19</v>
      </c>
      <c r="H9" s="113">
        <v>3.2000000000000003E-4</v>
      </c>
      <c r="I9" s="114">
        <v>3.2000000000000003E-4</v>
      </c>
      <c r="J9" s="117">
        <v>99373</v>
      </c>
      <c r="K9" s="118">
        <v>31.8</v>
      </c>
      <c r="L9" s="5">
        <v>77.86</v>
      </c>
    </row>
    <row r="10" spans="1:12">
      <c r="A10">
        <v>2</v>
      </c>
      <c r="B10" s="111">
        <v>8.9700000000000001E-4</v>
      </c>
      <c r="C10" s="112">
        <v>8.9700000000000001E-4</v>
      </c>
      <c r="D10" s="115">
        <v>99171.199999999997</v>
      </c>
      <c r="E10" s="116">
        <v>88.9</v>
      </c>
      <c r="F10" s="5">
        <v>71.34</v>
      </c>
      <c r="G10" t="s">
        <v>19</v>
      </c>
      <c r="H10" s="113">
        <v>3.1500000000000001E-4</v>
      </c>
      <c r="I10" s="114">
        <v>3.1399999999999999E-4</v>
      </c>
      <c r="J10" s="117">
        <v>99341.2</v>
      </c>
      <c r="K10" s="118">
        <v>31.2</v>
      </c>
      <c r="L10" s="5">
        <v>76.89</v>
      </c>
    </row>
    <row r="11" spans="1:12">
      <c r="A11">
        <v>3</v>
      </c>
      <c r="B11" s="111">
        <v>1.4899999999999999E-4</v>
      </c>
      <c r="C11" s="112">
        <v>1.4899999999999999E-4</v>
      </c>
      <c r="D11" s="115">
        <v>99082.3</v>
      </c>
      <c r="E11" s="116">
        <v>14.8</v>
      </c>
      <c r="F11" s="5">
        <v>70.400000000000006</v>
      </c>
      <c r="G11" t="s">
        <v>19</v>
      </c>
      <c r="H11" s="113">
        <v>5.5599999999999996E-4</v>
      </c>
      <c r="I11" s="114">
        <v>5.5500000000000005E-4</v>
      </c>
      <c r="J11" s="117">
        <v>99310</v>
      </c>
      <c r="K11" s="118">
        <v>55.2</v>
      </c>
      <c r="L11" s="5">
        <v>75.91</v>
      </c>
    </row>
    <row r="12" spans="1:12">
      <c r="A12">
        <v>4</v>
      </c>
      <c r="B12" s="111">
        <v>2.2100000000000001E-4</v>
      </c>
      <c r="C12" s="112">
        <v>2.2100000000000001E-4</v>
      </c>
      <c r="D12" s="115">
        <v>99067.5</v>
      </c>
      <c r="E12" s="116">
        <v>21.9</v>
      </c>
      <c r="F12" s="5">
        <v>69.41</v>
      </c>
      <c r="G12" t="s">
        <v>19</v>
      </c>
      <c r="H12" s="113">
        <v>1.56E-4</v>
      </c>
      <c r="I12" s="114">
        <v>1.56E-4</v>
      </c>
      <c r="J12" s="117">
        <v>99254.8</v>
      </c>
      <c r="K12" s="118">
        <v>15.4</v>
      </c>
      <c r="L12" s="5">
        <v>74.959999999999994</v>
      </c>
    </row>
    <row r="13" spans="1:12">
      <c r="A13">
        <v>5</v>
      </c>
      <c r="B13" s="111">
        <v>7.2000000000000002E-5</v>
      </c>
      <c r="C13" s="112">
        <v>7.2000000000000002E-5</v>
      </c>
      <c r="D13" s="115">
        <v>99045.6</v>
      </c>
      <c r="E13" s="116">
        <v>7.2</v>
      </c>
      <c r="F13" s="5">
        <v>68.430000000000007</v>
      </c>
      <c r="G13" t="s">
        <v>19</v>
      </c>
      <c r="H13" s="113">
        <v>1.5300000000000001E-4</v>
      </c>
      <c r="I13" s="114">
        <v>1.5300000000000001E-4</v>
      </c>
      <c r="J13" s="117">
        <v>99239.4</v>
      </c>
      <c r="K13" s="118">
        <v>15.2</v>
      </c>
      <c r="L13" s="5">
        <v>73.97</v>
      </c>
    </row>
    <row r="14" spans="1:12">
      <c r="A14">
        <v>6</v>
      </c>
      <c r="B14" s="111">
        <v>7.2000000000000002E-5</v>
      </c>
      <c r="C14" s="112">
        <v>7.2000000000000002E-5</v>
      </c>
      <c r="D14" s="115">
        <v>99038.399999999994</v>
      </c>
      <c r="E14" s="116">
        <v>7.1</v>
      </c>
      <c r="F14" s="5">
        <v>67.430000000000007</v>
      </c>
      <c r="G14" t="s">
        <v>19</v>
      </c>
      <c r="H14" s="113">
        <v>3.0400000000000002E-4</v>
      </c>
      <c r="I14" s="114">
        <v>3.0400000000000002E-4</v>
      </c>
      <c r="J14" s="117">
        <v>99224.2</v>
      </c>
      <c r="K14" s="118">
        <v>30.2</v>
      </c>
      <c r="L14" s="5">
        <v>72.98</v>
      </c>
    </row>
    <row r="15" spans="1:12">
      <c r="A15">
        <v>7</v>
      </c>
      <c r="B15" s="111">
        <v>7.2999999999999999E-5</v>
      </c>
      <c r="C15" s="112">
        <v>7.2999999999999999E-5</v>
      </c>
      <c r="D15" s="115">
        <v>99031.3</v>
      </c>
      <c r="E15" s="116">
        <v>7.2</v>
      </c>
      <c r="F15" s="5">
        <v>66.44</v>
      </c>
      <c r="G15" t="s">
        <v>19</v>
      </c>
      <c r="H15" s="113">
        <v>1.5300000000000001E-4</v>
      </c>
      <c r="I15" s="114">
        <v>1.5300000000000001E-4</v>
      </c>
      <c r="J15" s="117">
        <v>99194</v>
      </c>
      <c r="K15" s="118">
        <v>15.2</v>
      </c>
      <c r="L15" s="5">
        <v>72</v>
      </c>
    </row>
    <row r="16" spans="1:12">
      <c r="A16">
        <v>8</v>
      </c>
      <c r="B16" s="111">
        <v>2.2000000000000001E-4</v>
      </c>
      <c r="C16" s="112">
        <v>2.2000000000000001E-4</v>
      </c>
      <c r="D16" s="115">
        <v>99024.1</v>
      </c>
      <c r="E16" s="116">
        <v>21.8</v>
      </c>
      <c r="F16" s="5">
        <v>65.44</v>
      </c>
      <c r="G16" t="s">
        <v>19</v>
      </c>
      <c r="H16" s="113">
        <v>0</v>
      </c>
      <c r="I16" s="114">
        <v>0</v>
      </c>
      <c r="J16" s="117">
        <v>99178.8</v>
      </c>
      <c r="K16" s="118">
        <v>0</v>
      </c>
      <c r="L16" s="5">
        <v>71.010000000000005</v>
      </c>
    </row>
    <row r="17" spans="1:12">
      <c r="A17">
        <v>9</v>
      </c>
      <c r="B17" s="111">
        <v>2.9700000000000001E-4</v>
      </c>
      <c r="C17" s="112">
        <v>2.9700000000000001E-4</v>
      </c>
      <c r="D17" s="115">
        <v>99002.3</v>
      </c>
      <c r="E17" s="116">
        <v>29.4</v>
      </c>
      <c r="F17" s="5">
        <v>64.459999999999994</v>
      </c>
      <c r="G17" t="s">
        <v>19</v>
      </c>
      <c r="H17" s="113">
        <v>2.33E-4</v>
      </c>
      <c r="I17" s="114">
        <v>2.33E-4</v>
      </c>
      <c r="J17" s="117">
        <v>99178.8</v>
      </c>
      <c r="K17" s="118">
        <v>23.1</v>
      </c>
      <c r="L17" s="5">
        <v>70.010000000000005</v>
      </c>
    </row>
    <row r="18" spans="1:12">
      <c r="A18">
        <v>10</v>
      </c>
      <c r="B18" s="111">
        <v>2.2499999999999999E-4</v>
      </c>
      <c r="C18" s="112">
        <v>2.2499999999999999E-4</v>
      </c>
      <c r="D18" s="115">
        <v>98972.9</v>
      </c>
      <c r="E18" s="116">
        <v>22.2</v>
      </c>
      <c r="F18" s="5">
        <v>63.48</v>
      </c>
      <c r="G18" t="s">
        <v>19</v>
      </c>
      <c r="H18" s="113">
        <v>0</v>
      </c>
      <c r="I18" s="114">
        <v>0</v>
      </c>
      <c r="J18" s="117">
        <v>99155.7</v>
      </c>
      <c r="K18" s="118">
        <v>0</v>
      </c>
      <c r="L18" s="5">
        <v>69.03</v>
      </c>
    </row>
    <row r="19" spans="1:12">
      <c r="A19">
        <v>11</v>
      </c>
      <c r="B19" s="111">
        <v>2.2800000000000001E-4</v>
      </c>
      <c r="C19" s="112">
        <v>2.2800000000000001E-4</v>
      </c>
      <c r="D19" s="115">
        <v>98950.6</v>
      </c>
      <c r="E19" s="116">
        <v>22.6</v>
      </c>
      <c r="F19" s="5">
        <v>62.49</v>
      </c>
      <c r="G19" t="s">
        <v>19</v>
      </c>
      <c r="H19" s="113">
        <v>2.3499999999999999E-4</v>
      </c>
      <c r="I19" s="114">
        <v>2.3499999999999999E-4</v>
      </c>
      <c r="J19" s="117">
        <v>99155.7</v>
      </c>
      <c r="K19" s="118">
        <v>23.3</v>
      </c>
      <c r="L19" s="5">
        <v>68.03</v>
      </c>
    </row>
    <row r="20" spans="1:12">
      <c r="A20">
        <v>12</v>
      </c>
      <c r="B20" s="111">
        <v>2.9500000000000001E-4</v>
      </c>
      <c r="C20" s="112">
        <v>2.9500000000000001E-4</v>
      </c>
      <c r="D20" s="115">
        <v>98928</v>
      </c>
      <c r="E20" s="116">
        <v>29.2</v>
      </c>
      <c r="F20" s="5">
        <v>61.5</v>
      </c>
      <c r="G20" t="s">
        <v>19</v>
      </c>
      <c r="H20" s="113">
        <v>2.2900000000000001E-4</v>
      </c>
      <c r="I20" s="114">
        <v>2.2900000000000001E-4</v>
      </c>
      <c r="J20" s="117">
        <v>99132.5</v>
      </c>
      <c r="K20" s="118">
        <v>22.7</v>
      </c>
      <c r="L20" s="5">
        <v>67.040000000000006</v>
      </c>
    </row>
    <row r="21" spans="1:12">
      <c r="A21">
        <v>13</v>
      </c>
      <c r="B21" s="111">
        <v>6.5499999999999998E-4</v>
      </c>
      <c r="C21" s="112">
        <v>6.5399999999999996E-4</v>
      </c>
      <c r="D21" s="115">
        <v>98898.9</v>
      </c>
      <c r="E21" s="116">
        <v>64.7</v>
      </c>
      <c r="F21" s="5">
        <v>60.52</v>
      </c>
      <c r="G21" t="s">
        <v>19</v>
      </c>
      <c r="H21" s="113">
        <v>1.5200000000000001E-4</v>
      </c>
      <c r="I21" s="114">
        <v>1.5200000000000001E-4</v>
      </c>
      <c r="J21" s="117">
        <v>99109.8</v>
      </c>
      <c r="K21" s="118">
        <v>15.1</v>
      </c>
      <c r="L21" s="5">
        <v>66.06</v>
      </c>
    </row>
    <row r="22" spans="1:12">
      <c r="A22">
        <v>14</v>
      </c>
      <c r="B22" s="111">
        <v>3.8699999999999997E-4</v>
      </c>
      <c r="C22" s="112">
        <v>3.8699999999999997E-4</v>
      </c>
      <c r="D22" s="115">
        <v>98834.2</v>
      </c>
      <c r="E22" s="116">
        <v>38.299999999999997</v>
      </c>
      <c r="F22" s="5">
        <v>59.56</v>
      </c>
      <c r="G22" t="s">
        <v>19</v>
      </c>
      <c r="H22" s="113">
        <v>1.5699999999999999E-4</v>
      </c>
      <c r="I22" s="114">
        <v>1.5699999999999999E-4</v>
      </c>
      <c r="J22" s="117">
        <v>99094.7</v>
      </c>
      <c r="K22" s="118">
        <v>15.6</v>
      </c>
      <c r="L22" s="5">
        <v>65.069999999999993</v>
      </c>
    </row>
    <row r="23" spans="1:12">
      <c r="A23">
        <v>15</v>
      </c>
      <c r="B23" s="111">
        <v>3.9800000000000002E-4</v>
      </c>
      <c r="C23" s="112">
        <v>3.9800000000000002E-4</v>
      </c>
      <c r="D23" s="115">
        <v>98795.9</v>
      </c>
      <c r="E23" s="116">
        <v>39.299999999999997</v>
      </c>
      <c r="F23" s="5">
        <v>58.58</v>
      </c>
      <c r="G23" t="s">
        <v>19</v>
      </c>
      <c r="H23" s="113">
        <v>8.1000000000000004E-5</v>
      </c>
      <c r="I23" s="114">
        <v>8.1000000000000004E-5</v>
      </c>
      <c r="J23" s="117">
        <v>99079.2</v>
      </c>
      <c r="K23" s="118">
        <v>8</v>
      </c>
      <c r="L23" s="5">
        <v>64.08</v>
      </c>
    </row>
    <row r="24" spans="1:12">
      <c r="A24">
        <v>16</v>
      </c>
      <c r="B24" s="111">
        <v>7.2199999999999999E-4</v>
      </c>
      <c r="C24" s="112">
        <v>7.2099999999999996E-4</v>
      </c>
      <c r="D24" s="115">
        <v>98756.6</v>
      </c>
      <c r="E24" s="116">
        <v>71.2</v>
      </c>
      <c r="F24" s="5">
        <v>57.61</v>
      </c>
      <c r="G24" t="s">
        <v>19</v>
      </c>
      <c r="H24" s="113">
        <v>4.1199999999999999E-4</v>
      </c>
      <c r="I24" s="114">
        <v>4.1199999999999999E-4</v>
      </c>
      <c r="J24" s="117">
        <v>99071.2</v>
      </c>
      <c r="K24" s="118">
        <v>40.799999999999997</v>
      </c>
      <c r="L24" s="5">
        <v>63.08</v>
      </c>
    </row>
    <row r="25" spans="1:12">
      <c r="A25">
        <v>17</v>
      </c>
      <c r="B25" s="111">
        <v>5.5999999999999995E-4</v>
      </c>
      <c r="C25" s="112">
        <v>5.5900000000000004E-4</v>
      </c>
      <c r="D25" s="115">
        <v>98685.4</v>
      </c>
      <c r="E25" s="116">
        <v>55.2</v>
      </c>
      <c r="F25" s="5">
        <v>56.65</v>
      </c>
      <c r="G25" t="s">
        <v>19</v>
      </c>
      <c r="H25" s="113">
        <v>3.3100000000000002E-4</v>
      </c>
      <c r="I25" s="114">
        <v>3.3100000000000002E-4</v>
      </c>
      <c r="J25" s="117">
        <v>99030.3</v>
      </c>
      <c r="K25" s="118">
        <v>32.799999999999997</v>
      </c>
      <c r="L25" s="5">
        <v>62.11</v>
      </c>
    </row>
    <row r="26" spans="1:12">
      <c r="A26">
        <v>18</v>
      </c>
      <c r="B26" s="111">
        <v>1.3829999999999999E-3</v>
      </c>
      <c r="C26" s="112">
        <v>1.382E-3</v>
      </c>
      <c r="D26" s="115">
        <v>98630.2</v>
      </c>
      <c r="E26" s="116">
        <v>136.30000000000001</v>
      </c>
      <c r="F26" s="5">
        <v>55.68</v>
      </c>
      <c r="G26" t="s">
        <v>19</v>
      </c>
      <c r="H26" s="113">
        <v>2.43E-4</v>
      </c>
      <c r="I26" s="114">
        <v>2.43E-4</v>
      </c>
      <c r="J26" s="117">
        <v>98997.5</v>
      </c>
      <c r="K26" s="118">
        <v>24</v>
      </c>
      <c r="L26" s="5">
        <v>61.13</v>
      </c>
    </row>
    <row r="27" spans="1:12">
      <c r="A27">
        <v>19</v>
      </c>
      <c r="B27" s="111">
        <v>1.0759999999999999E-3</v>
      </c>
      <c r="C27" s="112">
        <v>1.0759999999999999E-3</v>
      </c>
      <c r="D27" s="115">
        <v>98493.9</v>
      </c>
      <c r="E27" s="116">
        <v>106</v>
      </c>
      <c r="F27" s="5">
        <v>54.76</v>
      </c>
      <c r="G27" t="s">
        <v>19</v>
      </c>
      <c r="H27" s="113">
        <v>2.5000000000000001E-4</v>
      </c>
      <c r="I27" s="114">
        <v>2.5000000000000001E-4</v>
      </c>
      <c r="J27" s="117">
        <v>98973.5</v>
      </c>
      <c r="K27" s="118">
        <v>24.8</v>
      </c>
      <c r="L27" s="5">
        <v>60.14</v>
      </c>
    </row>
    <row r="28" spans="1:12">
      <c r="A28">
        <v>20</v>
      </c>
      <c r="B28" s="111">
        <v>7.4899999999999999E-4</v>
      </c>
      <c r="C28" s="112">
        <v>7.4799999999999997E-4</v>
      </c>
      <c r="D28" s="115">
        <v>98387.9</v>
      </c>
      <c r="E28" s="116">
        <v>73.599999999999994</v>
      </c>
      <c r="F28" s="5">
        <v>53.81</v>
      </c>
      <c r="G28" t="s">
        <v>19</v>
      </c>
      <c r="H28" s="113">
        <v>4.8799999999999999E-4</v>
      </c>
      <c r="I28" s="114">
        <v>4.8799999999999999E-4</v>
      </c>
      <c r="J28" s="117">
        <v>98948.7</v>
      </c>
      <c r="K28" s="118">
        <v>48.3</v>
      </c>
      <c r="L28" s="5">
        <v>59.16</v>
      </c>
    </row>
    <row r="29" spans="1:12">
      <c r="A29">
        <v>21</v>
      </c>
      <c r="B29" s="111">
        <v>1.761E-3</v>
      </c>
      <c r="C29" s="112">
        <v>1.7600000000000001E-3</v>
      </c>
      <c r="D29" s="115">
        <v>98314.3</v>
      </c>
      <c r="E29" s="116">
        <v>173</v>
      </c>
      <c r="F29" s="5">
        <v>52.85</v>
      </c>
      <c r="G29" t="s">
        <v>19</v>
      </c>
      <c r="H29" s="113">
        <v>4.1199999999999999E-4</v>
      </c>
      <c r="I29" s="114">
        <v>4.1199999999999999E-4</v>
      </c>
      <c r="J29" s="117">
        <v>98900.5</v>
      </c>
      <c r="K29" s="118">
        <v>40.799999999999997</v>
      </c>
      <c r="L29" s="5">
        <v>58.19</v>
      </c>
    </row>
    <row r="30" spans="1:12">
      <c r="A30">
        <v>22</v>
      </c>
      <c r="B30" s="111">
        <v>1.253E-3</v>
      </c>
      <c r="C30" s="112">
        <v>1.2520000000000001E-3</v>
      </c>
      <c r="D30" s="115">
        <v>98141.3</v>
      </c>
      <c r="E30" s="116">
        <v>122.9</v>
      </c>
      <c r="F30" s="5">
        <v>51.95</v>
      </c>
      <c r="G30" t="s">
        <v>19</v>
      </c>
      <c r="H30" s="113">
        <v>4.73E-4</v>
      </c>
      <c r="I30" s="114">
        <v>4.73E-4</v>
      </c>
      <c r="J30" s="117">
        <v>98859.7</v>
      </c>
      <c r="K30" s="118">
        <v>46.8</v>
      </c>
      <c r="L30" s="5">
        <v>57.21</v>
      </c>
    </row>
    <row r="31" spans="1:12">
      <c r="A31">
        <v>23</v>
      </c>
      <c r="B31" s="111">
        <v>9.8400000000000007E-4</v>
      </c>
      <c r="C31" s="112">
        <v>9.8400000000000007E-4</v>
      </c>
      <c r="D31" s="115">
        <v>98018.4</v>
      </c>
      <c r="E31" s="116">
        <v>96.4</v>
      </c>
      <c r="F31" s="5">
        <v>51.01</v>
      </c>
      <c r="G31" t="s">
        <v>19</v>
      </c>
      <c r="H31" s="113">
        <v>8.0000000000000007E-5</v>
      </c>
      <c r="I31" s="114">
        <v>8.0000000000000007E-5</v>
      </c>
      <c r="J31" s="117">
        <v>98812.9</v>
      </c>
      <c r="K31" s="118">
        <v>7.9</v>
      </c>
      <c r="L31" s="5">
        <v>56.24</v>
      </c>
    </row>
    <row r="32" spans="1:12">
      <c r="A32">
        <v>24</v>
      </c>
      <c r="B32" s="111">
        <v>1.7160000000000001E-3</v>
      </c>
      <c r="C32" s="112">
        <v>1.7149999999999999E-3</v>
      </c>
      <c r="D32" s="115">
        <v>97922</v>
      </c>
      <c r="E32" s="116">
        <v>167.9</v>
      </c>
      <c r="F32" s="5">
        <v>50.06</v>
      </c>
      <c r="G32" t="s">
        <v>19</v>
      </c>
      <c r="H32" s="113">
        <v>4.6700000000000002E-4</v>
      </c>
      <c r="I32" s="114">
        <v>4.6700000000000002E-4</v>
      </c>
      <c r="J32" s="117">
        <v>98805</v>
      </c>
      <c r="K32" s="118">
        <v>46.2</v>
      </c>
      <c r="L32" s="5">
        <v>55.24</v>
      </c>
    </row>
    <row r="33" spans="1:12">
      <c r="A33">
        <v>25</v>
      </c>
      <c r="B33" s="111">
        <v>9.4499999999999998E-4</v>
      </c>
      <c r="C33" s="112">
        <v>9.4499999999999998E-4</v>
      </c>
      <c r="D33" s="115">
        <v>97754.1</v>
      </c>
      <c r="E33" s="116">
        <v>92.4</v>
      </c>
      <c r="F33" s="5">
        <v>49.15</v>
      </c>
      <c r="G33" t="s">
        <v>19</v>
      </c>
      <c r="H33" s="113">
        <v>7.1699999999999997E-4</v>
      </c>
      <c r="I33" s="114">
        <v>7.1699999999999997E-4</v>
      </c>
      <c r="J33" s="117">
        <v>98758.8</v>
      </c>
      <c r="K33" s="118">
        <v>70.8</v>
      </c>
      <c r="L33" s="5">
        <v>54.27</v>
      </c>
    </row>
    <row r="34" spans="1:12">
      <c r="A34">
        <v>26</v>
      </c>
      <c r="B34" s="111">
        <v>1.114E-3</v>
      </c>
      <c r="C34" s="112">
        <v>1.1130000000000001E-3</v>
      </c>
      <c r="D34" s="115">
        <v>97661.7</v>
      </c>
      <c r="E34" s="116">
        <v>108.7</v>
      </c>
      <c r="F34" s="5">
        <v>48.19</v>
      </c>
      <c r="G34" t="s">
        <v>19</v>
      </c>
      <c r="H34" s="113">
        <v>4.7800000000000002E-4</v>
      </c>
      <c r="I34" s="114">
        <v>4.7699999999999999E-4</v>
      </c>
      <c r="J34" s="117">
        <v>98688</v>
      </c>
      <c r="K34" s="118">
        <v>47.1</v>
      </c>
      <c r="L34" s="5">
        <v>53.31</v>
      </c>
    </row>
    <row r="35" spans="1:12">
      <c r="A35">
        <v>27</v>
      </c>
      <c r="B35" s="111">
        <v>1.3179999999999999E-3</v>
      </c>
      <c r="C35" s="112">
        <v>1.317E-3</v>
      </c>
      <c r="D35" s="115">
        <v>97553</v>
      </c>
      <c r="E35" s="116">
        <v>128.5</v>
      </c>
      <c r="F35" s="5">
        <v>47.25</v>
      </c>
      <c r="G35" t="s">
        <v>19</v>
      </c>
      <c r="H35" s="113">
        <v>4.6799999999999999E-4</v>
      </c>
      <c r="I35" s="114">
        <v>4.6700000000000002E-4</v>
      </c>
      <c r="J35" s="117">
        <v>98640.8</v>
      </c>
      <c r="K35" s="118">
        <v>46.1</v>
      </c>
      <c r="L35" s="5">
        <v>52.33</v>
      </c>
    </row>
    <row r="36" spans="1:12">
      <c r="A36">
        <v>28</v>
      </c>
      <c r="B36" s="111">
        <v>1.5430000000000001E-3</v>
      </c>
      <c r="C36" s="112">
        <v>1.5410000000000001E-3</v>
      </c>
      <c r="D36" s="115">
        <v>97424.5</v>
      </c>
      <c r="E36" s="116">
        <v>150.19999999999999</v>
      </c>
      <c r="F36" s="5">
        <v>46.31</v>
      </c>
      <c r="G36" t="s">
        <v>19</v>
      </c>
      <c r="H36" s="113">
        <v>7.6000000000000004E-5</v>
      </c>
      <c r="I36" s="114">
        <v>7.6000000000000004E-5</v>
      </c>
      <c r="J36" s="117">
        <v>98594.7</v>
      </c>
      <c r="K36" s="118">
        <v>7.5</v>
      </c>
      <c r="L36" s="5">
        <v>51.36</v>
      </c>
    </row>
    <row r="37" spans="1:12">
      <c r="A37">
        <v>29</v>
      </c>
      <c r="B37" s="111">
        <v>1.1050000000000001E-3</v>
      </c>
      <c r="C37" s="112">
        <v>1.1039999999999999E-3</v>
      </c>
      <c r="D37" s="115">
        <v>97274.4</v>
      </c>
      <c r="E37" s="116">
        <v>107.4</v>
      </c>
      <c r="F37" s="5">
        <v>45.38</v>
      </c>
      <c r="G37" t="s">
        <v>19</v>
      </c>
      <c r="H37" s="113">
        <v>3.8900000000000002E-4</v>
      </c>
      <c r="I37" s="114">
        <v>3.8900000000000002E-4</v>
      </c>
      <c r="J37" s="117">
        <v>98587.199999999997</v>
      </c>
      <c r="K37" s="118">
        <v>38.4</v>
      </c>
      <c r="L37" s="5">
        <v>50.36</v>
      </c>
    </row>
    <row r="38" spans="1:12">
      <c r="A38">
        <v>30</v>
      </c>
      <c r="B38" s="111">
        <v>1.343E-3</v>
      </c>
      <c r="C38" s="112">
        <v>1.3420000000000001E-3</v>
      </c>
      <c r="D38" s="115">
        <v>97166.9</v>
      </c>
      <c r="E38" s="116">
        <v>130.4</v>
      </c>
      <c r="F38" s="5">
        <v>44.43</v>
      </c>
      <c r="G38" t="s">
        <v>19</v>
      </c>
      <c r="H38" s="113">
        <v>3.1599999999999998E-4</v>
      </c>
      <c r="I38" s="114">
        <v>3.1599999999999998E-4</v>
      </c>
      <c r="J38" s="117">
        <v>98548.800000000003</v>
      </c>
      <c r="K38" s="118">
        <v>31.1</v>
      </c>
      <c r="L38" s="5">
        <v>49.38</v>
      </c>
    </row>
    <row r="39" spans="1:12">
      <c r="A39">
        <v>31</v>
      </c>
      <c r="B39" s="111">
        <v>1.077E-3</v>
      </c>
      <c r="C39" s="112">
        <v>1.077E-3</v>
      </c>
      <c r="D39" s="115">
        <v>97036.6</v>
      </c>
      <c r="E39" s="116">
        <v>104.5</v>
      </c>
      <c r="F39" s="5">
        <v>43.49</v>
      </c>
      <c r="G39" t="s">
        <v>19</v>
      </c>
      <c r="H39" s="113">
        <v>3.1700000000000001E-4</v>
      </c>
      <c r="I39" s="114">
        <v>3.1700000000000001E-4</v>
      </c>
      <c r="J39" s="117">
        <v>98517.7</v>
      </c>
      <c r="K39" s="118">
        <v>31.2</v>
      </c>
      <c r="L39" s="5">
        <v>48.4</v>
      </c>
    </row>
    <row r="40" spans="1:12">
      <c r="A40">
        <v>32</v>
      </c>
      <c r="B40" s="111">
        <v>1.085E-3</v>
      </c>
      <c r="C40" s="112">
        <v>1.0839999999999999E-3</v>
      </c>
      <c r="D40" s="115">
        <v>96932.1</v>
      </c>
      <c r="E40" s="116">
        <v>105.1</v>
      </c>
      <c r="F40" s="5">
        <v>42.53</v>
      </c>
      <c r="G40" t="s">
        <v>19</v>
      </c>
      <c r="H40" s="113">
        <v>8.8900000000000003E-4</v>
      </c>
      <c r="I40" s="114">
        <v>8.8900000000000003E-4</v>
      </c>
      <c r="J40" s="117">
        <v>98486.5</v>
      </c>
      <c r="K40" s="118">
        <v>87.5</v>
      </c>
      <c r="L40" s="5">
        <v>47.41</v>
      </c>
    </row>
    <row r="41" spans="1:12">
      <c r="A41">
        <v>33</v>
      </c>
      <c r="B41" s="111">
        <v>8.4099999999999995E-4</v>
      </c>
      <c r="C41" s="112">
        <v>8.4099999999999995E-4</v>
      </c>
      <c r="D41" s="115">
        <v>96827</v>
      </c>
      <c r="E41" s="116">
        <v>81.400000000000006</v>
      </c>
      <c r="F41" s="5">
        <v>41.58</v>
      </c>
      <c r="G41" t="s">
        <v>19</v>
      </c>
      <c r="H41" s="113">
        <v>5.7600000000000001E-4</v>
      </c>
      <c r="I41" s="114">
        <v>5.7600000000000001E-4</v>
      </c>
      <c r="J41" s="117">
        <v>98398.9</v>
      </c>
      <c r="K41" s="118">
        <v>56.7</v>
      </c>
      <c r="L41" s="5">
        <v>46.45</v>
      </c>
    </row>
    <row r="42" spans="1:12">
      <c r="A42">
        <v>34</v>
      </c>
      <c r="B42" s="111">
        <v>7.9699999999999997E-4</v>
      </c>
      <c r="C42" s="112">
        <v>7.9699999999999997E-4</v>
      </c>
      <c r="D42" s="115">
        <v>96745.5</v>
      </c>
      <c r="E42" s="116">
        <v>77.099999999999994</v>
      </c>
      <c r="F42" s="5">
        <v>40.61</v>
      </c>
      <c r="G42" t="s">
        <v>19</v>
      </c>
      <c r="H42" s="113">
        <v>6.8300000000000001E-4</v>
      </c>
      <c r="I42" s="114">
        <v>6.8300000000000001E-4</v>
      </c>
      <c r="J42" s="117">
        <v>98342.3</v>
      </c>
      <c r="K42" s="118">
        <v>67.099999999999994</v>
      </c>
      <c r="L42" s="5">
        <v>45.48</v>
      </c>
    </row>
    <row r="43" spans="1:12">
      <c r="A43">
        <v>35</v>
      </c>
      <c r="B43" s="111">
        <v>7.1199999999999996E-4</v>
      </c>
      <c r="C43" s="112">
        <v>7.1199999999999996E-4</v>
      </c>
      <c r="D43" s="115">
        <v>96668.4</v>
      </c>
      <c r="E43" s="116">
        <v>68.8</v>
      </c>
      <c r="F43" s="5">
        <v>39.64</v>
      </c>
      <c r="G43" t="s">
        <v>19</v>
      </c>
      <c r="H43" s="113">
        <v>9.4700000000000003E-4</v>
      </c>
      <c r="I43" s="114">
        <v>9.4700000000000003E-4</v>
      </c>
      <c r="J43" s="117">
        <v>98275.1</v>
      </c>
      <c r="K43" s="118">
        <v>93</v>
      </c>
      <c r="L43" s="5">
        <v>44.51</v>
      </c>
    </row>
    <row r="44" spans="1:12">
      <c r="A44">
        <v>36</v>
      </c>
      <c r="B44" s="111">
        <v>1.003E-3</v>
      </c>
      <c r="C44" s="112">
        <v>1.0020000000000001E-3</v>
      </c>
      <c r="D44" s="115">
        <v>96599.6</v>
      </c>
      <c r="E44" s="116">
        <v>96.8</v>
      </c>
      <c r="F44" s="5">
        <v>38.67</v>
      </c>
      <c r="G44" t="s">
        <v>19</v>
      </c>
      <c r="H44" s="113">
        <v>7.1100000000000004E-4</v>
      </c>
      <c r="I44" s="114">
        <v>7.1100000000000004E-4</v>
      </c>
      <c r="J44" s="117">
        <v>98182.1</v>
      </c>
      <c r="K44" s="118">
        <v>69.8</v>
      </c>
      <c r="L44" s="5">
        <v>43.55</v>
      </c>
    </row>
    <row r="45" spans="1:12">
      <c r="A45">
        <v>37</v>
      </c>
      <c r="B45" s="111">
        <v>1.488E-3</v>
      </c>
      <c r="C45" s="112">
        <v>1.487E-3</v>
      </c>
      <c r="D45" s="115">
        <v>96502.8</v>
      </c>
      <c r="E45" s="116">
        <v>143.5</v>
      </c>
      <c r="F45" s="5">
        <v>37.71</v>
      </c>
      <c r="G45" t="s">
        <v>19</v>
      </c>
      <c r="H45" s="113">
        <v>1.111E-3</v>
      </c>
      <c r="I45" s="114">
        <v>1.111E-3</v>
      </c>
      <c r="J45" s="117">
        <v>98112.3</v>
      </c>
      <c r="K45" s="118">
        <v>109</v>
      </c>
      <c r="L45" s="5">
        <v>42.58</v>
      </c>
    </row>
    <row r="46" spans="1:12">
      <c r="A46">
        <v>38</v>
      </c>
      <c r="B46" s="111">
        <v>1.0679999999999999E-3</v>
      </c>
      <c r="C46" s="112">
        <v>1.067E-3</v>
      </c>
      <c r="D46" s="115">
        <v>96359.3</v>
      </c>
      <c r="E46" s="116">
        <v>102.8</v>
      </c>
      <c r="F46" s="5">
        <v>36.770000000000003</v>
      </c>
      <c r="G46" t="s">
        <v>19</v>
      </c>
      <c r="H46" s="113">
        <v>4.9399999999999997E-4</v>
      </c>
      <c r="I46" s="114">
        <v>4.9399999999999997E-4</v>
      </c>
      <c r="J46" s="117">
        <v>98003.3</v>
      </c>
      <c r="K46" s="118">
        <v>48.4</v>
      </c>
      <c r="L46" s="5">
        <v>41.63</v>
      </c>
    </row>
    <row r="47" spans="1:12">
      <c r="A47">
        <v>39</v>
      </c>
      <c r="B47" s="111">
        <v>1.658E-3</v>
      </c>
      <c r="C47" s="112">
        <v>1.6559999999999999E-3</v>
      </c>
      <c r="D47" s="115">
        <v>96256.5</v>
      </c>
      <c r="E47" s="116">
        <v>159.4</v>
      </c>
      <c r="F47" s="5">
        <v>35.81</v>
      </c>
      <c r="G47" t="s">
        <v>19</v>
      </c>
      <c r="H47" s="113">
        <v>1.1980000000000001E-3</v>
      </c>
      <c r="I47" s="114">
        <v>1.1969999999999999E-3</v>
      </c>
      <c r="J47" s="117">
        <v>97954.9</v>
      </c>
      <c r="K47" s="118">
        <v>117.3</v>
      </c>
      <c r="L47" s="5">
        <v>40.65</v>
      </c>
    </row>
    <row r="48" spans="1:12">
      <c r="A48">
        <v>40</v>
      </c>
      <c r="B48" s="111">
        <v>2.4659999999999999E-3</v>
      </c>
      <c r="C48" s="112">
        <v>2.4629999999999999E-3</v>
      </c>
      <c r="D48" s="115">
        <v>96097.1</v>
      </c>
      <c r="E48" s="116">
        <v>236.7</v>
      </c>
      <c r="F48" s="5">
        <v>34.86</v>
      </c>
      <c r="G48" t="s">
        <v>19</v>
      </c>
      <c r="H48" s="113">
        <v>1.091E-3</v>
      </c>
      <c r="I48" s="114">
        <v>1.091E-3</v>
      </c>
      <c r="J48" s="117">
        <v>97837.7</v>
      </c>
      <c r="K48" s="118">
        <v>106.7</v>
      </c>
      <c r="L48" s="5">
        <v>39.700000000000003</v>
      </c>
    </row>
    <row r="49" spans="1:12">
      <c r="A49">
        <v>41</v>
      </c>
      <c r="B49" s="111">
        <v>1.7600000000000001E-3</v>
      </c>
      <c r="C49" s="112">
        <v>1.758E-3</v>
      </c>
      <c r="D49" s="115">
        <v>95860.4</v>
      </c>
      <c r="E49" s="116">
        <v>168.6</v>
      </c>
      <c r="F49" s="5">
        <v>33.950000000000003</v>
      </c>
      <c r="G49" t="s">
        <v>19</v>
      </c>
      <c r="H49" s="113">
        <v>1.351E-3</v>
      </c>
      <c r="I49" s="114">
        <v>1.3500000000000001E-3</v>
      </c>
      <c r="J49" s="117">
        <v>97731</v>
      </c>
      <c r="K49" s="118">
        <v>132</v>
      </c>
      <c r="L49" s="5">
        <v>38.74</v>
      </c>
    </row>
    <row r="50" spans="1:12">
      <c r="A50">
        <v>42</v>
      </c>
      <c r="B50" s="111">
        <v>2.235E-3</v>
      </c>
      <c r="C50" s="112">
        <v>2.2330000000000002E-3</v>
      </c>
      <c r="D50" s="115">
        <v>95691.9</v>
      </c>
      <c r="E50" s="116">
        <v>213.6</v>
      </c>
      <c r="F50" s="5">
        <v>33.01</v>
      </c>
      <c r="G50" t="s">
        <v>19</v>
      </c>
      <c r="H50" s="113">
        <v>1.225E-3</v>
      </c>
      <c r="I50" s="114">
        <v>1.224E-3</v>
      </c>
      <c r="J50" s="117">
        <v>97599</v>
      </c>
      <c r="K50" s="118">
        <v>119.5</v>
      </c>
      <c r="L50" s="5">
        <v>37.79</v>
      </c>
    </row>
    <row r="51" spans="1:12">
      <c r="A51">
        <v>43</v>
      </c>
      <c r="B51" s="111">
        <v>1.846E-3</v>
      </c>
      <c r="C51" s="112">
        <v>1.8439999999999999E-3</v>
      </c>
      <c r="D51" s="115">
        <v>95478.2</v>
      </c>
      <c r="E51" s="116">
        <v>176.1</v>
      </c>
      <c r="F51" s="5">
        <v>32.08</v>
      </c>
      <c r="G51" t="s">
        <v>19</v>
      </c>
      <c r="H51" s="113">
        <v>2.2239999999999998E-3</v>
      </c>
      <c r="I51" s="114">
        <v>2.222E-3</v>
      </c>
      <c r="J51" s="117">
        <v>97479.5</v>
      </c>
      <c r="K51" s="118">
        <v>216.6</v>
      </c>
      <c r="L51" s="5">
        <v>36.840000000000003</v>
      </c>
    </row>
    <row r="52" spans="1:12">
      <c r="A52">
        <v>44</v>
      </c>
      <c r="B52" s="111">
        <v>1.866E-3</v>
      </c>
      <c r="C52" s="112">
        <v>1.864E-3</v>
      </c>
      <c r="D52" s="115">
        <v>95302.1</v>
      </c>
      <c r="E52" s="116">
        <v>177.7</v>
      </c>
      <c r="F52" s="5">
        <v>31.14</v>
      </c>
      <c r="G52" t="s">
        <v>19</v>
      </c>
      <c r="H52" s="113">
        <v>1.325E-3</v>
      </c>
      <c r="I52" s="114">
        <v>1.325E-3</v>
      </c>
      <c r="J52" s="117">
        <v>97262.9</v>
      </c>
      <c r="K52" s="118">
        <v>128.80000000000001</v>
      </c>
      <c r="L52" s="5">
        <v>35.92</v>
      </c>
    </row>
    <row r="53" spans="1:12">
      <c r="A53">
        <v>45</v>
      </c>
      <c r="B53" s="111">
        <v>3.385E-3</v>
      </c>
      <c r="C53" s="112">
        <v>3.3800000000000002E-3</v>
      </c>
      <c r="D53" s="115">
        <v>95124.5</v>
      </c>
      <c r="E53" s="116">
        <v>321.5</v>
      </c>
      <c r="F53" s="5">
        <v>30.2</v>
      </c>
      <c r="G53" t="s">
        <v>19</v>
      </c>
      <c r="H53" s="113">
        <v>2.3779999999999999E-3</v>
      </c>
      <c r="I53" s="114">
        <v>2.3749999999999999E-3</v>
      </c>
      <c r="J53" s="117">
        <v>97134.1</v>
      </c>
      <c r="K53" s="118">
        <v>230.7</v>
      </c>
      <c r="L53" s="5">
        <v>34.97</v>
      </c>
    </row>
    <row r="54" spans="1:12">
      <c r="A54">
        <v>46</v>
      </c>
      <c r="B54" s="111">
        <v>3.323E-3</v>
      </c>
      <c r="C54" s="112">
        <v>3.3180000000000002E-3</v>
      </c>
      <c r="D54" s="115">
        <v>94803</v>
      </c>
      <c r="E54" s="116">
        <v>314.5</v>
      </c>
      <c r="F54" s="5">
        <v>29.3</v>
      </c>
      <c r="G54" t="s">
        <v>19</v>
      </c>
      <c r="H54" s="113">
        <v>1.75E-3</v>
      </c>
      <c r="I54" s="114">
        <v>1.7489999999999999E-3</v>
      </c>
      <c r="J54" s="117">
        <v>96903.3</v>
      </c>
      <c r="K54" s="118">
        <v>169.4</v>
      </c>
      <c r="L54" s="5">
        <v>34.049999999999997</v>
      </c>
    </row>
    <row r="55" spans="1:12">
      <c r="A55">
        <v>47</v>
      </c>
      <c r="B55" s="111">
        <v>2.8059999999999999E-3</v>
      </c>
      <c r="C55" s="112">
        <v>2.8019999999999998E-3</v>
      </c>
      <c r="D55" s="115">
        <v>94488.5</v>
      </c>
      <c r="E55" s="116">
        <v>264.7</v>
      </c>
      <c r="F55" s="5">
        <v>28.39</v>
      </c>
      <c r="G55" t="s">
        <v>19</v>
      </c>
      <c r="H55" s="113">
        <v>2.6779999999999998E-3</v>
      </c>
      <c r="I55" s="114">
        <v>2.6749999999999999E-3</v>
      </c>
      <c r="J55" s="117">
        <v>96733.9</v>
      </c>
      <c r="K55" s="118">
        <v>258.7</v>
      </c>
      <c r="L55" s="5">
        <v>33.11</v>
      </c>
    </row>
    <row r="56" spans="1:12">
      <c r="A56">
        <v>48</v>
      </c>
      <c r="B56" s="111">
        <v>2.6259999999999999E-3</v>
      </c>
      <c r="C56" s="112">
        <v>2.6229999999999999E-3</v>
      </c>
      <c r="D56" s="115">
        <v>94223.7</v>
      </c>
      <c r="E56" s="116">
        <v>247.1</v>
      </c>
      <c r="F56" s="5">
        <v>27.47</v>
      </c>
      <c r="G56" t="s">
        <v>19</v>
      </c>
      <c r="H56" s="113">
        <v>2E-3</v>
      </c>
      <c r="I56" s="114">
        <v>1.9980000000000002E-3</v>
      </c>
      <c r="J56" s="117">
        <v>96475.199999999997</v>
      </c>
      <c r="K56" s="118">
        <v>192.7</v>
      </c>
      <c r="L56" s="5">
        <v>32.19</v>
      </c>
    </row>
    <row r="57" spans="1:12">
      <c r="A57">
        <v>49</v>
      </c>
      <c r="B57" s="111">
        <v>4.5310000000000003E-3</v>
      </c>
      <c r="C57" s="112">
        <v>4.5209999999999998E-3</v>
      </c>
      <c r="D57" s="115">
        <v>93976.6</v>
      </c>
      <c r="E57" s="116">
        <v>424.8</v>
      </c>
      <c r="F57" s="5">
        <v>26.54</v>
      </c>
      <c r="G57" t="s">
        <v>19</v>
      </c>
      <c r="H57" s="113">
        <v>2.441E-3</v>
      </c>
      <c r="I57" s="114">
        <v>2.4380000000000001E-3</v>
      </c>
      <c r="J57" s="117">
        <v>96282.4</v>
      </c>
      <c r="K57" s="118">
        <v>234.7</v>
      </c>
      <c r="L57" s="5">
        <v>31.26</v>
      </c>
    </row>
    <row r="58" spans="1:12">
      <c r="A58">
        <v>50</v>
      </c>
      <c r="B58" s="111">
        <v>4.9410000000000001E-3</v>
      </c>
      <c r="C58" s="112">
        <v>4.9290000000000002E-3</v>
      </c>
      <c r="D58" s="115">
        <v>93551.8</v>
      </c>
      <c r="E58" s="116">
        <v>461.1</v>
      </c>
      <c r="F58" s="5">
        <v>25.66</v>
      </c>
      <c r="G58" t="s">
        <v>19</v>
      </c>
      <c r="H58" s="113">
        <v>4.1390000000000003E-3</v>
      </c>
      <c r="I58" s="114">
        <v>4.1310000000000001E-3</v>
      </c>
      <c r="J58" s="117">
        <v>96047.7</v>
      </c>
      <c r="K58" s="118">
        <v>396.7</v>
      </c>
      <c r="L58" s="5">
        <v>30.33</v>
      </c>
    </row>
    <row r="59" spans="1:12">
      <c r="A59">
        <v>51</v>
      </c>
      <c r="B59" s="111">
        <v>5.5409999999999999E-3</v>
      </c>
      <c r="C59" s="112">
        <v>5.5259999999999997E-3</v>
      </c>
      <c r="D59" s="115">
        <v>93090.6</v>
      </c>
      <c r="E59" s="116">
        <v>514.4</v>
      </c>
      <c r="F59" s="5">
        <v>24.78</v>
      </c>
      <c r="G59" t="s">
        <v>19</v>
      </c>
      <c r="H59" s="113">
        <v>3.9750000000000002E-3</v>
      </c>
      <c r="I59" s="114">
        <v>3.967E-3</v>
      </c>
      <c r="J59" s="117">
        <v>95651</v>
      </c>
      <c r="K59" s="118">
        <v>379.5</v>
      </c>
      <c r="L59" s="5">
        <v>29.46</v>
      </c>
    </row>
    <row r="60" spans="1:12">
      <c r="A60">
        <v>52</v>
      </c>
      <c r="B60" s="111">
        <v>5.0660000000000002E-3</v>
      </c>
      <c r="C60" s="112">
        <v>5.0530000000000002E-3</v>
      </c>
      <c r="D60" s="115">
        <v>92576.3</v>
      </c>
      <c r="E60" s="116">
        <v>467.8</v>
      </c>
      <c r="F60" s="5">
        <v>23.92</v>
      </c>
      <c r="G60" t="s">
        <v>19</v>
      </c>
      <c r="H60" s="113">
        <v>3.6600000000000001E-3</v>
      </c>
      <c r="I60" s="114">
        <v>3.6540000000000001E-3</v>
      </c>
      <c r="J60" s="117">
        <v>95271.5</v>
      </c>
      <c r="K60" s="118">
        <v>348.1</v>
      </c>
      <c r="L60" s="5">
        <v>28.57</v>
      </c>
    </row>
    <row r="61" spans="1:12">
      <c r="A61">
        <v>53</v>
      </c>
      <c r="B61" s="111">
        <v>7.4469999999999996E-3</v>
      </c>
      <c r="C61" s="112">
        <v>7.4190000000000002E-3</v>
      </c>
      <c r="D61" s="115">
        <v>92108.5</v>
      </c>
      <c r="E61" s="116">
        <v>683.4</v>
      </c>
      <c r="F61" s="5">
        <v>23.04</v>
      </c>
      <c r="G61" t="s">
        <v>19</v>
      </c>
      <c r="H61" s="113">
        <v>3.4420000000000002E-3</v>
      </c>
      <c r="I61" s="114">
        <v>3.4359999999999998E-3</v>
      </c>
      <c r="J61" s="117">
        <v>94923.4</v>
      </c>
      <c r="K61" s="118">
        <v>326.2</v>
      </c>
      <c r="L61" s="5">
        <v>27.67</v>
      </c>
    </row>
    <row r="62" spans="1:12">
      <c r="A62">
        <v>54</v>
      </c>
      <c r="B62" s="111">
        <v>7.1000000000000004E-3</v>
      </c>
      <c r="C62" s="112">
        <v>7.0749999999999997E-3</v>
      </c>
      <c r="D62" s="115">
        <v>91425.1</v>
      </c>
      <c r="E62" s="116">
        <v>646.79999999999995</v>
      </c>
      <c r="F62" s="5">
        <v>22.21</v>
      </c>
      <c r="G62" t="s">
        <v>19</v>
      </c>
      <c r="H62" s="113">
        <v>3.9789999999999999E-3</v>
      </c>
      <c r="I62" s="114">
        <v>3.9709999999999997E-3</v>
      </c>
      <c r="J62" s="117">
        <v>94597.2</v>
      </c>
      <c r="K62" s="118">
        <v>375.6</v>
      </c>
      <c r="L62" s="5">
        <v>26.77</v>
      </c>
    </row>
    <row r="63" spans="1:12">
      <c r="A63">
        <v>55</v>
      </c>
      <c r="B63" s="111">
        <v>9.11E-3</v>
      </c>
      <c r="C63" s="112">
        <v>9.0690000000000007E-3</v>
      </c>
      <c r="D63" s="115">
        <v>90778.3</v>
      </c>
      <c r="E63" s="116">
        <v>823.3</v>
      </c>
      <c r="F63" s="5">
        <v>21.36</v>
      </c>
      <c r="G63" t="s">
        <v>19</v>
      </c>
      <c r="H63" s="113">
        <v>6.5490000000000001E-3</v>
      </c>
      <c r="I63" s="114">
        <v>6.5279999999999999E-3</v>
      </c>
      <c r="J63" s="117">
        <v>94221.6</v>
      </c>
      <c r="K63" s="118">
        <v>615.1</v>
      </c>
      <c r="L63" s="5">
        <v>25.87</v>
      </c>
    </row>
    <row r="64" spans="1:12">
      <c r="A64">
        <v>56</v>
      </c>
      <c r="B64" s="111">
        <v>8.7080000000000005E-3</v>
      </c>
      <c r="C64" s="112">
        <v>8.6709999999999999E-3</v>
      </c>
      <c r="D64" s="115">
        <v>89955.1</v>
      </c>
      <c r="E64" s="116">
        <v>780</v>
      </c>
      <c r="F64" s="5">
        <v>20.55</v>
      </c>
      <c r="G64" t="s">
        <v>19</v>
      </c>
      <c r="H64" s="113">
        <v>4.9659999999999999E-3</v>
      </c>
      <c r="I64" s="114">
        <v>4.9529999999999999E-3</v>
      </c>
      <c r="J64" s="117">
        <v>93606.6</v>
      </c>
      <c r="K64" s="118">
        <v>463.7</v>
      </c>
      <c r="L64" s="5">
        <v>25.04</v>
      </c>
    </row>
    <row r="65" spans="1:12">
      <c r="A65">
        <v>57</v>
      </c>
      <c r="B65" s="111">
        <v>1.0992E-2</v>
      </c>
      <c r="C65" s="112">
        <v>1.0932000000000001E-2</v>
      </c>
      <c r="D65" s="115">
        <v>89175.1</v>
      </c>
      <c r="E65" s="116">
        <v>974.9</v>
      </c>
      <c r="F65" s="5">
        <v>19.73</v>
      </c>
      <c r="G65" t="s">
        <v>19</v>
      </c>
      <c r="H65" s="113">
        <v>6.0610000000000004E-3</v>
      </c>
      <c r="I65" s="114">
        <v>6.0419999999999996E-3</v>
      </c>
      <c r="J65" s="117">
        <v>93142.9</v>
      </c>
      <c r="K65" s="118">
        <v>562.79999999999995</v>
      </c>
      <c r="L65" s="5">
        <v>24.16</v>
      </c>
    </row>
    <row r="66" spans="1:12">
      <c r="A66">
        <v>58</v>
      </c>
      <c r="B66" s="111">
        <v>1.0822999999999999E-2</v>
      </c>
      <c r="C66" s="112">
        <v>1.0765E-2</v>
      </c>
      <c r="D66" s="115">
        <v>88200.2</v>
      </c>
      <c r="E66" s="116">
        <v>949.5</v>
      </c>
      <c r="F66" s="5">
        <v>18.940000000000001</v>
      </c>
      <c r="G66" t="s">
        <v>19</v>
      </c>
      <c r="H66" s="113">
        <v>9.9919999999999991E-3</v>
      </c>
      <c r="I66" s="114">
        <v>9.9419999999999994E-3</v>
      </c>
      <c r="J66" s="117">
        <v>92580.1</v>
      </c>
      <c r="K66" s="118">
        <v>920.4</v>
      </c>
      <c r="L66" s="5">
        <v>23.31</v>
      </c>
    </row>
    <row r="67" spans="1:12">
      <c r="A67">
        <v>59</v>
      </c>
      <c r="B67" s="111">
        <v>1.4936E-2</v>
      </c>
      <c r="C67" s="112">
        <v>1.4826000000000001E-2</v>
      </c>
      <c r="D67" s="115">
        <v>87250.7</v>
      </c>
      <c r="E67" s="116">
        <v>1293.5999999999999</v>
      </c>
      <c r="F67" s="5">
        <v>18.14</v>
      </c>
      <c r="G67" t="s">
        <v>19</v>
      </c>
      <c r="H67" s="113">
        <v>8.2719999999999998E-3</v>
      </c>
      <c r="I67" s="114">
        <v>8.2380000000000005E-3</v>
      </c>
      <c r="J67" s="117">
        <v>91659.6</v>
      </c>
      <c r="K67" s="118">
        <v>755.1</v>
      </c>
      <c r="L67" s="5">
        <v>22.53</v>
      </c>
    </row>
    <row r="68" spans="1:12">
      <c r="A68">
        <v>60</v>
      </c>
      <c r="B68" s="111">
        <v>1.6131E-2</v>
      </c>
      <c r="C68" s="112">
        <v>1.6001999999999999E-2</v>
      </c>
      <c r="D68" s="115">
        <v>85957.2</v>
      </c>
      <c r="E68" s="116">
        <v>1375.5</v>
      </c>
      <c r="F68" s="5">
        <v>17.41</v>
      </c>
      <c r="G68" t="s">
        <v>19</v>
      </c>
      <c r="H68" s="113">
        <v>9.672E-3</v>
      </c>
      <c r="I68" s="114">
        <v>9.6259999999999991E-3</v>
      </c>
      <c r="J68" s="117">
        <v>90904.5</v>
      </c>
      <c r="K68" s="118">
        <v>875</v>
      </c>
      <c r="L68" s="5">
        <v>21.72</v>
      </c>
    </row>
    <row r="69" spans="1:12">
      <c r="A69">
        <v>61</v>
      </c>
      <c r="B69" s="111">
        <v>1.5337999999999999E-2</v>
      </c>
      <c r="C69" s="112">
        <v>1.5221E-2</v>
      </c>
      <c r="D69" s="115">
        <v>84581.7</v>
      </c>
      <c r="E69" s="116">
        <v>1287.4000000000001</v>
      </c>
      <c r="F69" s="5">
        <v>16.68</v>
      </c>
      <c r="G69" t="s">
        <v>19</v>
      </c>
      <c r="H69" s="113">
        <v>8.5000000000000006E-3</v>
      </c>
      <c r="I69" s="114">
        <v>8.4639999999999993E-3</v>
      </c>
      <c r="J69" s="117">
        <v>90029.5</v>
      </c>
      <c r="K69" s="118">
        <v>762</v>
      </c>
      <c r="L69" s="5">
        <v>20.92</v>
      </c>
    </row>
    <row r="70" spans="1:12">
      <c r="A70">
        <v>62</v>
      </c>
      <c r="B70" s="111">
        <v>2.1562999999999999E-2</v>
      </c>
      <c r="C70" s="112">
        <v>2.1333000000000001E-2</v>
      </c>
      <c r="D70" s="115">
        <v>83294.2</v>
      </c>
      <c r="E70" s="116">
        <v>1776.9</v>
      </c>
      <c r="F70" s="5">
        <v>15.93</v>
      </c>
      <c r="G70" t="s">
        <v>19</v>
      </c>
      <c r="H70" s="113">
        <v>1.0801E-2</v>
      </c>
      <c r="I70" s="114">
        <v>1.0743000000000001E-2</v>
      </c>
      <c r="J70" s="117">
        <v>89267.5</v>
      </c>
      <c r="K70" s="118">
        <v>959</v>
      </c>
      <c r="L70" s="5">
        <v>20.100000000000001</v>
      </c>
    </row>
    <row r="71" spans="1:12">
      <c r="A71">
        <v>63</v>
      </c>
      <c r="B71" s="111">
        <v>2.1475000000000001E-2</v>
      </c>
      <c r="C71" s="112">
        <v>2.1246999999999999E-2</v>
      </c>
      <c r="D71" s="115">
        <v>81517.3</v>
      </c>
      <c r="E71" s="116">
        <v>1732</v>
      </c>
      <c r="F71" s="5">
        <v>15.27</v>
      </c>
      <c r="G71" t="s">
        <v>19</v>
      </c>
      <c r="H71" s="113">
        <v>1.2394000000000001E-2</v>
      </c>
      <c r="I71" s="114">
        <v>1.2318000000000001E-2</v>
      </c>
      <c r="J71" s="117">
        <v>88308.5</v>
      </c>
      <c r="K71" s="118">
        <v>1087.8</v>
      </c>
      <c r="L71" s="5">
        <v>19.309999999999999</v>
      </c>
    </row>
    <row r="72" spans="1:12">
      <c r="A72">
        <v>64</v>
      </c>
      <c r="B72" s="111">
        <v>2.1911E-2</v>
      </c>
      <c r="C72" s="112">
        <v>2.1673000000000001E-2</v>
      </c>
      <c r="D72" s="115">
        <v>79785.3</v>
      </c>
      <c r="E72" s="116">
        <v>1729.2</v>
      </c>
      <c r="F72" s="5">
        <v>14.59</v>
      </c>
      <c r="G72" t="s">
        <v>19</v>
      </c>
      <c r="H72" s="113">
        <v>1.3809999999999999E-2</v>
      </c>
      <c r="I72" s="114">
        <v>1.3715E-2</v>
      </c>
      <c r="J72" s="117">
        <v>87220.800000000003</v>
      </c>
      <c r="K72" s="118">
        <v>1196.3</v>
      </c>
      <c r="L72" s="5">
        <v>18.55</v>
      </c>
    </row>
    <row r="73" spans="1:12">
      <c r="A73">
        <v>65</v>
      </c>
      <c r="B73" s="111">
        <v>2.5971999999999999E-2</v>
      </c>
      <c r="C73" s="112">
        <v>2.5638999999999999E-2</v>
      </c>
      <c r="D73" s="115">
        <v>78056.100000000006</v>
      </c>
      <c r="E73" s="116">
        <v>2001.3</v>
      </c>
      <c r="F73" s="5">
        <v>13.9</v>
      </c>
      <c r="G73" t="s">
        <v>19</v>
      </c>
      <c r="H73" s="113">
        <v>1.5899E-2</v>
      </c>
      <c r="I73" s="114">
        <v>1.5774E-2</v>
      </c>
      <c r="J73" s="117">
        <v>86024.5</v>
      </c>
      <c r="K73" s="118">
        <v>1356.9</v>
      </c>
      <c r="L73" s="5">
        <v>17.8</v>
      </c>
    </row>
    <row r="74" spans="1:12">
      <c r="A74">
        <v>66</v>
      </c>
      <c r="B74" s="111">
        <v>3.0679000000000001E-2</v>
      </c>
      <c r="C74" s="112">
        <v>3.0214999999999999E-2</v>
      </c>
      <c r="D74" s="115">
        <v>76054.8</v>
      </c>
      <c r="E74" s="116">
        <v>2298</v>
      </c>
      <c r="F74" s="5">
        <v>13.25</v>
      </c>
      <c r="G74" t="s">
        <v>19</v>
      </c>
      <c r="H74" s="113">
        <v>1.5199000000000001E-2</v>
      </c>
      <c r="I74" s="114">
        <v>1.5084999999999999E-2</v>
      </c>
      <c r="J74" s="117">
        <v>84667.6</v>
      </c>
      <c r="K74" s="118">
        <v>1277.2</v>
      </c>
      <c r="L74" s="5">
        <v>17.07</v>
      </c>
    </row>
    <row r="75" spans="1:12">
      <c r="A75">
        <v>67</v>
      </c>
      <c r="B75" s="111">
        <v>3.2285000000000001E-2</v>
      </c>
      <c r="C75" s="112">
        <v>3.1772000000000002E-2</v>
      </c>
      <c r="D75" s="115">
        <v>73756.800000000003</v>
      </c>
      <c r="E75" s="116">
        <v>2343.4</v>
      </c>
      <c r="F75" s="5">
        <v>12.65</v>
      </c>
      <c r="G75" t="s">
        <v>19</v>
      </c>
      <c r="H75" s="113">
        <v>1.7045999999999999E-2</v>
      </c>
      <c r="I75" s="114">
        <v>1.6902E-2</v>
      </c>
      <c r="J75" s="117">
        <v>83390.399999999994</v>
      </c>
      <c r="K75" s="118">
        <v>1409.5</v>
      </c>
      <c r="L75" s="5">
        <v>16.329999999999998</v>
      </c>
    </row>
    <row r="76" spans="1:12">
      <c r="A76">
        <v>68</v>
      </c>
      <c r="B76" s="111">
        <v>3.1939000000000002E-2</v>
      </c>
      <c r="C76" s="112">
        <v>3.1437E-2</v>
      </c>
      <c r="D76" s="115">
        <v>71413.399999999994</v>
      </c>
      <c r="E76" s="116">
        <v>2245</v>
      </c>
      <c r="F76" s="5">
        <v>12.05</v>
      </c>
      <c r="G76" t="s">
        <v>19</v>
      </c>
      <c r="H76" s="113">
        <v>1.6261000000000001E-2</v>
      </c>
      <c r="I76" s="114">
        <v>1.6129999999999999E-2</v>
      </c>
      <c r="J76" s="117">
        <v>81980.899999999994</v>
      </c>
      <c r="K76" s="118">
        <v>1322.4</v>
      </c>
      <c r="L76" s="5">
        <v>15.6</v>
      </c>
    </row>
    <row r="77" spans="1:12">
      <c r="A77">
        <v>69</v>
      </c>
      <c r="B77" s="111">
        <v>4.3088000000000001E-2</v>
      </c>
      <c r="C77" s="112">
        <v>4.2179000000000001E-2</v>
      </c>
      <c r="D77" s="115">
        <v>69168.399999999994</v>
      </c>
      <c r="E77" s="116">
        <v>2917.5</v>
      </c>
      <c r="F77" s="5">
        <v>11.42</v>
      </c>
      <c r="G77" t="s">
        <v>19</v>
      </c>
      <c r="H77" s="113">
        <v>2.0513E-2</v>
      </c>
      <c r="I77" s="114">
        <v>2.0305E-2</v>
      </c>
      <c r="J77" s="117">
        <v>80658.600000000006</v>
      </c>
      <c r="K77" s="118">
        <v>1637.7</v>
      </c>
      <c r="L77" s="5">
        <v>14.85</v>
      </c>
    </row>
    <row r="78" spans="1:12">
      <c r="A78">
        <v>70</v>
      </c>
      <c r="B78" s="111">
        <v>4.2472000000000003E-2</v>
      </c>
      <c r="C78" s="112">
        <v>4.1589000000000001E-2</v>
      </c>
      <c r="D78" s="115">
        <v>66250.899999999994</v>
      </c>
      <c r="E78" s="116">
        <v>2755.3</v>
      </c>
      <c r="F78" s="5">
        <v>10.91</v>
      </c>
      <c r="G78" t="s">
        <v>19</v>
      </c>
      <c r="H78" s="113">
        <v>2.6505999999999998E-2</v>
      </c>
      <c r="I78" s="114">
        <v>2.6159999999999999E-2</v>
      </c>
      <c r="J78" s="117">
        <v>79020.800000000003</v>
      </c>
      <c r="K78" s="118">
        <v>2067.1999999999998</v>
      </c>
      <c r="L78" s="5">
        <v>14.14</v>
      </c>
    </row>
    <row r="79" spans="1:12">
      <c r="A79">
        <v>71</v>
      </c>
      <c r="B79" s="111">
        <v>5.1129000000000001E-2</v>
      </c>
      <c r="C79" s="112">
        <v>4.9854000000000002E-2</v>
      </c>
      <c r="D79" s="115">
        <v>63495.6</v>
      </c>
      <c r="E79" s="116">
        <v>3165.5</v>
      </c>
      <c r="F79" s="5">
        <v>10.36</v>
      </c>
      <c r="G79" t="s">
        <v>19</v>
      </c>
      <c r="H79" s="113">
        <v>2.6113000000000001E-2</v>
      </c>
      <c r="I79" s="114">
        <v>2.5777000000000001E-2</v>
      </c>
      <c r="J79" s="117">
        <v>76953.7</v>
      </c>
      <c r="K79" s="118">
        <v>1983.6</v>
      </c>
      <c r="L79" s="5">
        <v>13.51</v>
      </c>
    </row>
    <row r="80" spans="1:12">
      <c r="A80">
        <v>72</v>
      </c>
      <c r="B80" s="111">
        <v>5.3614000000000002E-2</v>
      </c>
      <c r="C80" s="112">
        <v>5.2214000000000003E-2</v>
      </c>
      <c r="D80" s="115">
        <v>60330.1</v>
      </c>
      <c r="E80" s="116">
        <v>3150.1</v>
      </c>
      <c r="F80" s="5">
        <v>9.8699999999999992</v>
      </c>
      <c r="G80" t="s">
        <v>19</v>
      </c>
      <c r="H80" s="113">
        <v>2.9066000000000002E-2</v>
      </c>
      <c r="I80" s="114">
        <v>2.8649000000000001E-2</v>
      </c>
      <c r="J80" s="117">
        <v>74970</v>
      </c>
      <c r="K80" s="118">
        <v>2147.8000000000002</v>
      </c>
      <c r="L80" s="5">
        <v>12.85</v>
      </c>
    </row>
    <row r="81" spans="1:12">
      <c r="A81">
        <v>73</v>
      </c>
      <c r="B81" s="111">
        <v>5.8750999999999998E-2</v>
      </c>
      <c r="C81" s="112">
        <v>5.7074E-2</v>
      </c>
      <c r="D81" s="115">
        <v>57180</v>
      </c>
      <c r="E81" s="116">
        <v>3263.5</v>
      </c>
      <c r="F81" s="5">
        <v>9.39</v>
      </c>
      <c r="G81" t="s">
        <v>19</v>
      </c>
      <c r="H81" s="113">
        <v>3.5286999999999999E-2</v>
      </c>
      <c r="I81" s="114">
        <v>3.4674999999999997E-2</v>
      </c>
      <c r="J81" s="117">
        <v>72822.2</v>
      </c>
      <c r="K81" s="118">
        <v>2525.1</v>
      </c>
      <c r="L81" s="5">
        <v>12.22</v>
      </c>
    </row>
    <row r="82" spans="1:12">
      <c r="A82">
        <v>74</v>
      </c>
      <c r="B82" s="111">
        <v>5.9458999999999998E-2</v>
      </c>
      <c r="C82" s="112">
        <v>5.7743000000000003E-2</v>
      </c>
      <c r="D82" s="115">
        <v>53916.6</v>
      </c>
      <c r="E82" s="116">
        <v>3113.3</v>
      </c>
      <c r="F82" s="5">
        <v>8.93</v>
      </c>
      <c r="G82" t="s">
        <v>19</v>
      </c>
      <c r="H82" s="113">
        <v>3.6308E-2</v>
      </c>
      <c r="I82" s="114">
        <v>3.5660999999999998E-2</v>
      </c>
      <c r="J82" s="117">
        <v>70297.100000000006</v>
      </c>
      <c r="K82" s="118">
        <v>2506.9</v>
      </c>
      <c r="L82" s="5">
        <v>11.64</v>
      </c>
    </row>
    <row r="83" spans="1:12">
      <c r="A83">
        <v>75</v>
      </c>
      <c r="B83" s="111">
        <v>6.3173000000000007E-2</v>
      </c>
      <c r="C83" s="112">
        <v>6.1239000000000002E-2</v>
      </c>
      <c r="D83" s="115">
        <v>50803.3</v>
      </c>
      <c r="E83" s="116">
        <v>3111.1</v>
      </c>
      <c r="F83" s="5">
        <v>8.44</v>
      </c>
      <c r="G83" t="s">
        <v>19</v>
      </c>
      <c r="H83" s="113">
        <v>3.7324000000000003E-2</v>
      </c>
      <c r="I83" s="114">
        <v>3.6639999999999999E-2</v>
      </c>
      <c r="J83" s="117">
        <v>67790.2</v>
      </c>
      <c r="K83" s="118">
        <v>2483.8000000000002</v>
      </c>
      <c r="L83" s="5">
        <v>11.05</v>
      </c>
    </row>
    <row r="84" spans="1:12">
      <c r="A84">
        <v>76</v>
      </c>
      <c r="B84" s="111">
        <v>7.0601999999999998E-2</v>
      </c>
      <c r="C84" s="112">
        <v>6.8195000000000006E-2</v>
      </c>
      <c r="D84" s="115">
        <v>47692.1</v>
      </c>
      <c r="E84" s="116">
        <v>3252.4</v>
      </c>
      <c r="F84" s="5">
        <v>7.96</v>
      </c>
      <c r="G84" t="s">
        <v>19</v>
      </c>
      <c r="H84" s="113">
        <v>4.1785999999999997E-2</v>
      </c>
      <c r="I84" s="114">
        <v>4.0931000000000002E-2</v>
      </c>
      <c r="J84" s="117">
        <v>65306.400000000001</v>
      </c>
      <c r="K84" s="118">
        <v>2673.1</v>
      </c>
      <c r="L84" s="5">
        <v>10.45</v>
      </c>
    </row>
    <row r="85" spans="1:12">
      <c r="A85">
        <v>77</v>
      </c>
      <c r="B85" s="111">
        <v>8.7393999999999999E-2</v>
      </c>
      <c r="C85" s="112">
        <v>8.3735000000000004E-2</v>
      </c>
      <c r="D85" s="115">
        <v>44439.8</v>
      </c>
      <c r="E85" s="116">
        <v>3721.2</v>
      </c>
      <c r="F85" s="5">
        <v>7.51</v>
      </c>
      <c r="G85" t="s">
        <v>19</v>
      </c>
      <c r="H85" s="113">
        <v>4.5939000000000001E-2</v>
      </c>
      <c r="I85" s="114">
        <v>4.4908000000000003E-2</v>
      </c>
      <c r="J85" s="117">
        <v>62633.3</v>
      </c>
      <c r="K85" s="118">
        <v>2812.7</v>
      </c>
      <c r="L85" s="5">
        <v>9.8800000000000008</v>
      </c>
    </row>
    <row r="86" spans="1:12">
      <c r="A86">
        <v>78</v>
      </c>
      <c r="B86" s="111">
        <v>8.9025999999999994E-2</v>
      </c>
      <c r="C86" s="112">
        <v>8.5232000000000002E-2</v>
      </c>
      <c r="D86" s="115">
        <v>40718.6</v>
      </c>
      <c r="E86" s="116">
        <v>3470.5</v>
      </c>
      <c r="F86" s="5">
        <v>7.15</v>
      </c>
      <c r="G86" t="s">
        <v>19</v>
      </c>
      <c r="H86" s="113">
        <v>4.9909000000000002E-2</v>
      </c>
      <c r="I86" s="114">
        <v>4.8694000000000001E-2</v>
      </c>
      <c r="J86" s="117">
        <v>59820.6</v>
      </c>
      <c r="K86" s="118">
        <v>2912.9</v>
      </c>
      <c r="L86" s="5">
        <v>9.32</v>
      </c>
    </row>
    <row r="87" spans="1:12">
      <c r="A87">
        <v>79</v>
      </c>
      <c r="B87" s="111">
        <v>0.100894</v>
      </c>
      <c r="C87" s="112">
        <v>9.6048999999999995E-2</v>
      </c>
      <c r="D87" s="115">
        <v>37248.1</v>
      </c>
      <c r="E87" s="116">
        <v>3577.6</v>
      </c>
      <c r="F87" s="5">
        <v>6.77</v>
      </c>
      <c r="G87" t="s">
        <v>19</v>
      </c>
      <c r="H87" s="113">
        <v>6.6005999999999995E-2</v>
      </c>
      <c r="I87" s="114">
        <v>6.3896999999999995E-2</v>
      </c>
      <c r="J87" s="117">
        <v>56907.7</v>
      </c>
      <c r="K87" s="118">
        <v>3636.2</v>
      </c>
      <c r="L87" s="5">
        <v>8.77</v>
      </c>
    </row>
    <row r="88" spans="1:12">
      <c r="A88">
        <v>80</v>
      </c>
      <c r="B88" s="111">
        <v>0.107668</v>
      </c>
      <c r="C88" s="112">
        <v>0.10216799999999999</v>
      </c>
      <c r="D88" s="115">
        <v>33670.400000000001</v>
      </c>
      <c r="E88" s="116">
        <v>3440.1</v>
      </c>
      <c r="F88" s="5">
        <v>6.44</v>
      </c>
      <c r="G88" t="s">
        <v>19</v>
      </c>
      <c r="H88" s="113">
        <v>6.2358999999999998E-2</v>
      </c>
      <c r="I88" s="114">
        <v>6.0474E-2</v>
      </c>
      <c r="J88" s="117">
        <v>53271.5</v>
      </c>
      <c r="K88" s="118">
        <v>3221.5</v>
      </c>
      <c r="L88" s="5">
        <v>8.34</v>
      </c>
    </row>
    <row r="89" spans="1:12">
      <c r="A89">
        <v>81</v>
      </c>
      <c r="B89" s="111">
        <v>0.11130900000000001</v>
      </c>
      <c r="C89" s="112">
        <v>0.10544100000000001</v>
      </c>
      <c r="D89" s="115">
        <v>30230.400000000001</v>
      </c>
      <c r="E89" s="116">
        <v>3187.5</v>
      </c>
      <c r="F89" s="5">
        <v>6.11</v>
      </c>
      <c r="G89" t="s">
        <v>19</v>
      </c>
      <c r="H89" s="113">
        <v>6.8106E-2</v>
      </c>
      <c r="I89" s="114">
        <v>6.5863000000000005E-2</v>
      </c>
      <c r="J89" s="117">
        <v>50049.9</v>
      </c>
      <c r="K89" s="118">
        <v>3296.4</v>
      </c>
      <c r="L89" s="5">
        <v>7.84</v>
      </c>
    </row>
    <row r="90" spans="1:12">
      <c r="A90">
        <v>82</v>
      </c>
      <c r="B90" s="111">
        <v>0.12810099999999999</v>
      </c>
      <c r="C90" s="112">
        <v>0.12039</v>
      </c>
      <c r="D90" s="115">
        <v>27042.9</v>
      </c>
      <c r="E90" s="116">
        <v>3255.7</v>
      </c>
      <c r="F90" s="5">
        <v>5.77</v>
      </c>
      <c r="G90" t="s">
        <v>19</v>
      </c>
      <c r="H90" s="113">
        <v>7.5976000000000002E-2</v>
      </c>
      <c r="I90" s="114">
        <v>7.3194999999999996E-2</v>
      </c>
      <c r="J90" s="117">
        <v>46753.5</v>
      </c>
      <c r="K90" s="118">
        <v>3422.1</v>
      </c>
      <c r="L90" s="5">
        <v>7.36</v>
      </c>
    </row>
    <row r="91" spans="1:12">
      <c r="A91">
        <v>83</v>
      </c>
      <c r="B91" s="111">
        <v>0.11559999999999999</v>
      </c>
      <c r="C91" s="112">
        <v>0.10928300000000001</v>
      </c>
      <c r="D91" s="115">
        <v>23787.200000000001</v>
      </c>
      <c r="E91" s="116">
        <v>2599.5</v>
      </c>
      <c r="F91" s="5">
        <v>5.49</v>
      </c>
      <c r="G91" t="s">
        <v>19</v>
      </c>
      <c r="H91" s="113">
        <v>8.9984999999999996E-2</v>
      </c>
      <c r="I91" s="114">
        <v>8.6110999999999993E-2</v>
      </c>
      <c r="J91" s="117">
        <v>43331.4</v>
      </c>
      <c r="K91" s="118">
        <v>3731.3</v>
      </c>
      <c r="L91" s="5">
        <v>6.9</v>
      </c>
    </row>
    <row r="92" spans="1:12">
      <c r="A92">
        <v>84</v>
      </c>
      <c r="B92" s="111">
        <v>0.155306</v>
      </c>
      <c r="C92" s="112">
        <v>0.14411499999999999</v>
      </c>
      <c r="D92" s="115">
        <v>21187.599999999999</v>
      </c>
      <c r="E92" s="116">
        <v>3053.5</v>
      </c>
      <c r="F92" s="5">
        <v>5.1100000000000003</v>
      </c>
      <c r="G92" t="s">
        <v>19</v>
      </c>
      <c r="H92" s="113">
        <v>9.4278000000000001E-2</v>
      </c>
      <c r="I92" s="114">
        <v>9.0034000000000003E-2</v>
      </c>
      <c r="J92" s="117">
        <v>39600.1</v>
      </c>
      <c r="K92" s="118">
        <v>3565.4</v>
      </c>
      <c r="L92" s="5">
        <v>6.5</v>
      </c>
    </row>
    <row r="93" spans="1:12">
      <c r="A93">
        <v>85</v>
      </c>
      <c r="B93" s="111">
        <v>0.15101300000000001</v>
      </c>
      <c r="C93" s="112">
        <v>0.14041100000000001</v>
      </c>
      <c r="D93" s="115">
        <v>18134.2</v>
      </c>
      <c r="E93" s="116">
        <v>2546.1999999999998</v>
      </c>
      <c r="F93" s="5">
        <v>4.88</v>
      </c>
      <c r="G93" t="s">
        <v>19</v>
      </c>
      <c r="H93" s="113">
        <v>9.8607E-2</v>
      </c>
      <c r="I93" s="114">
        <v>9.3974000000000002E-2</v>
      </c>
      <c r="J93" s="117">
        <v>36034.699999999997</v>
      </c>
      <c r="K93" s="118">
        <v>3386.3</v>
      </c>
      <c r="L93" s="5">
        <v>6.1</v>
      </c>
    </row>
    <row r="94" spans="1:12">
      <c r="A94">
        <v>86</v>
      </c>
      <c r="B94" s="111">
        <v>0.16736000000000001</v>
      </c>
      <c r="C94" s="112">
        <v>0.15443599999999999</v>
      </c>
      <c r="D94" s="115">
        <v>15587.9</v>
      </c>
      <c r="E94" s="116">
        <v>2407.3000000000002</v>
      </c>
      <c r="F94" s="5">
        <v>4.5999999999999996</v>
      </c>
      <c r="G94" t="s">
        <v>19</v>
      </c>
      <c r="H94" s="113">
        <v>0.119949</v>
      </c>
      <c r="I94" s="114">
        <v>0.113163</v>
      </c>
      <c r="J94" s="117">
        <v>32648.400000000001</v>
      </c>
      <c r="K94" s="118">
        <v>3694.6</v>
      </c>
      <c r="L94" s="5">
        <v>5.68</v>
      </c>
    </row>
    <row r="95" spans="1:12">
      <c r="A95">
        <v>87</v>
      </c>
      <c r="B95" s="111">
        <v>0.14536299999999999</v>
      </c>
      <c r="C95" s="112">
        <v>0.135514</v>
      </c>
      <c r="D95" s="115">
        <v>13180.6</v>
      </c>
      <c r="E95" s="116">
        <v>1786.2</v>
      </c>
      <c r="F95" s="5">
        <v>4.3499999999999996</v>
      </c>
      <c r="G95" t="s">
        <v>19</v>
      </c>
      <c r="H95" s="113">
        <v>0.125801</v>
      </c>
      <c r="I95" s="114">
        <v>0.118356</v>
      </c>
      <c r="J95" s="117">
        <v>28953.8</v>
      </c>
      <c r="K95" s="118">
        <v>3426.9</v>
      </c>
      <c r="L95" s="5">
        <v>5.34</v>
      </c>
    </row>
    <row r="96" spans="1:12">
      <c r="A96">
        <v>88</v>
      </c>
      <c r="B96" s="111">
        <v>0.20234099999999999</v>
      </c>
      <c r="C96" s="112">
        <v>0.183751</v>
      </c>
      <c r="D96" s="115">
        <v>11394.4</v>
      </c>
      <c r="E96" s="116">
        <v>2093.6999999999998</v>
      </c>
      <c r="F96" s="5">
        <v>3.95</v>
      </c>
      <c r="G96" t="s">
        <v>19</v>
      </c>
      <c r="H96" s="113">
        <v>0.14379400000000001</v>
      </c>
      <c r="I96" s="114">
        <v>0.13414899999999999</v>
      </c>
      <c r="J96" s="117">
        <v>25526.9</v>
      </c>
      <c r="K96" s="118">
        <v>3424.4</v>
      </c>
      <c r="L96" s="5">
        <v>4.99</v>
      </c>
    </row>
    <row r="97" spans="1:12">
      <c r="A97">
        <v>89</v>
      </c>
      <c r="B97" s="111">
        <v>0.201735</v>
      </c>
      <c r="C97" s="112">
        <v>0.183251</v>
      </c>
      <c r="D97" s="115">
        <v>9300.7000000000007</v>
      </c>
      <c r="E97" s="116">
        <v>1704.4</v>
      </c>
      <c r="F97" s="5">
        <v>3.73</v>
      </c>
      <c r="G97" t="s">
        <v>19</v>
      </c>
      <c r="H97" s="113">
        <v>0.173764</v>
      </c>
      <c r="I97" s="114">
        <v>0.15987399999999999</v>
      </c>
      <c r="J97" s="117">
        <v>22102.5</v>
      </c>
      <c r="K97" s="118">
        <v>3533.6</v>
      </c>
      <c r="L97" s="5">
        <v>4.68</v>
      </c>
    </row>
    <row r="98" spans="1:12">
      <c r="A98">
        <v>90</v>
      </c>
      <c r="B98" s="111">
        <v>0.248555</v>
      </c>
      <c r="C98" s="112">
        <v>0.22108</v>
      </c>
      <c r="D98" s="115">
        <v>7596.3</v>
      </c>
      <c r="E98" s="116">
        <v>1679.4</v>
      </c>
      <c r="F98" s="5">
        <v>3.45</v>
      </c>
      <c r="G98" t="s">
        <v>19</v>
      </c>
      <c r="H98" s="113">
        <v>0.155116</v>
      </c>
      <c r="I98" s="114">
        <v>0.143951</v>
      </c>
      <c r="J98" s="117">
        <v>18568.900000000001</v>
      </c>
      <c r="K98" s="118">
        <v>2673</v>
      </c>
      <c r="L98" s="5">
        <v>4.4800000000000004</v>
      </c>
    </row>
    <row r="99" spans="1:12">
      <c r="A99">
        <v>91</v>
      </c>
      <c r="B99" s="111">
        <v>0.23599999999999999</v>
      </c>
      <c r="C99" s="112">
        <v>0.211091</v>
      </c>
      <c r="D99" s="115">
        <v>5916.9</v>
      </c>
      <c r="E99" s="116">
        <v>1249</v>
      </c>
      <c r="F99" s="5">
        <v>3.29</v>
      </c>
      <c r="G99" t="s">
        <v>19</v>
      </c>
      <c r="H99" s="113">
        <v>0.17616599999999999</v>
      </c>
      <c r="I99" s="114">
        <v>0.16190499999999999</v>
      </c>
      <c r="J99" s="117">
        <v>15895.9</v>
      </c>
      <c r="K99" s="118">
        <v>2573.6</v>
      </c>
      <c r="L99" s="5">
        <v>4.1399999999999997</v>
      </c>
    </row>
    <row r="100" spans="1:12">
      <c r="A100">
        <v>92</v>
      </c>
      <c r="B100" s="111">
        <v>0.33510600000000001</v>
      </c>
      <c r="C100" s="112">
        <v>0.28701599999999999</v>
      </c>
      <c r="D100" s="115">
        <v>4667.8999999999996</v>
      </c>
      <c r="E100" s="116">
        <v>1339.8</v>
      </c>
      <c r="F100" s="5">
        <v>3.03</v>
      </c>
      <c r="G100" t="s">
        <v>19</v>
      </c>
      <c r="H100" s="113">
        <v>0.221333</v>
      </c>
      <c r="I100" s="114">
        <v>0.19928000000000001</v>
      </c>
      <c r="J100" s="117">
        <v>13322.3</v>
      </c>
      <c r="K100" s="118">
        <v>2654.9</v>
      </c>
      <c r="L100" s="5">
        <v>3.85</v>
      </c>
    </row>
    <row r="101" spans="1:12">
      <c r="A101">
        <v>93</v>
      </c>
      <c r="B101" s="111">
        <v>0.31654700000000002</v>
      </c>
      <c r="C101" s="112">
        <v>0.27329199999999998</v>
      </c>
      <c r="D101" s="115">
        <v>3328.2</v>
      </c>
      <c r="E101" s="116">
        <v>909.6</v>
      </c>
      <c r="F101" s="5">
        <v>3.05</v>
      </c>
      <c r="G101" t="s">
        <v>19</v>
      </c>
      <c r="H101" s="113">
        <v>0.214286</v>
      </c>
      <c r="I101" s="114">
        <v>0.193548</v>
      </c>
      <c r="J101" s="117">
        <v>10667.4</v>
      </c>
      <c r="K101" s="118">
        <v>2064.6999999999998</v>
      </c>
      <c r="L101" s="5">
        <v>3.68</v>
      </c>
    </row>
    <row r="102" spans="1:12">
      <c r="A102">
        <v>94</v>
      </c>
      <c r="B102" s="111">
        <v>0.27550999999999998</v>
      </c>
      <c r="C102" s="112">
        <v>0.24215200000000001</v>
      </c>
      <c r="D102" s="115">
        <v>2418.6</v>
      </c>
      <c r="E102" s="116">
        <v>585.70000000000005</v>
      </c>
      <c r="F102" s="5">
        <v>3.01</v>
      </c>
      <c r="G102" t="s">
        <v>19</v>
      </c>
      <c r="H102" s="113">
        <v>0.251716</v>
      </c>
      <c r="I102" s="114">
        <v>0.223577</v>
      </c>
      <c r="J102" s="117">
        <v>8602.7999999999993</v>
      </c>
      <c r="K102" s="118">
        <v>1923.4</v>
      </c>
      <c r="L102" s="5">
        <v>3.45</v>
      </c>
    </row>
    <row r="103" spans="1:12">
      <c r="A103">
        <v>95</v>
      </c>
      <c r="B103" s="111">
        <v>0.2</v>
      </c>
      <c r="C103" s="112">
        <v>0.18181800000000001</v>
      </c>
      <c r="D103" s="115">
        <v>1832.9</v>
      </c>
      <c r="E103" s="116">
        <v>333.3</v>
      </c>
      <c r="F103" s="5">
        <v>2.81</v>
      </c>
      <c r="G103" t="s">
        <v>19</v>
      </c>
      <c r="H103" s="113">
        <v>0.26666699999999999</v>
      </c>
      <c r="I103" s="114">
        <v>0.235294</v>
      </c>
      <c r="J103" s="117">
        <v>6679.4</v>
      </c>
      <c r="K103" s="118">
        <v>1571.6</v>
      </c>
      <c r="L103" s="5">
        <v>3.29</v>
      </c>
    </row>
    <row r="104" spans="1:12">
      <c r="A104">
        <v>96</v>
      </c>
      <c r="B104" s="111">
        <v>0.34</v>
      </c>
      <c r="C104" s="112">
        <v>0.29059800000000002</v>
      </c>
      <c r="D104" s="115">
        <v>1499.7</v>
      </c>
      <c r="E104" s="116">
        <v>435.8</v>
      </c>
      <c r="F104" s="5">
        <v>2.33</v>
      </c>
      <c r="G104" t="s">
        <v>19</v>
      </c>
      <c r="H104" s="113">
        <v>0.246445</v>
      </c>
      <c r="I104" s="114">
        <v>0.21940899999999999</v>
      </c>
      <c r="J104" s="117">
        <v>5107.8</v>
      </c>
      <c r="K104" s="118">
        <v>1120.7</v>
      </c>
      <c r="L104" s="5">
        <v>3.15</v>
      </c>
    </row>
    <row r="105" spans="1:12">
      <c r="A105">
        <v>97</v>
      </c>
      <c r="B105" s="111">
        <v>0.37142900000000001</v>
      </c>
      <c r="C105" s="112">
        <v>0.313253</v>
      </c>
      <c r="D105" s="115">
        <v>1063.9000000000001</v>
      </c>
      <c r="E105" s="116">
        <v>333.3</v>
      </c>
      <c r="F105" s="5">
        <v>2.08</v>
      </c>
      <c r="G105" t="s">
        <v>19</v>
      </c>
      <c r="H105" s="113">
        <v>0.31944400000000001</v>
      </c>
      <c r="I105" s="114">
        <v>0.275449</v>
      </c>
      <c r="J105" s="117">
        <v>3987.1</v>
      </c>
      <c r="K105" s="118">
        <v>1098.2</v>
      </c>
      <c r="L105" s="5">
        <v>2.9</v>
      </c>
    </row>
    <row r="106" spans="1:12">
      <c r="A106">
        <v>98</v>
      </c>
      <c r="B106" s="111">
        <v>0.5</v>
      </c>
      <c r="C106" s="112">
        <v>0.4</v>
      </c>
      <c r="D106" s="115">
        <v>730.6</v>
      </c>
      <c r="E106" s="116">
        <v>292.2</v>
      </c>
      <c r="F106" s="5">
        <v>1.8</v>
      </c>
      <c r="G106" t="s">
        <v>19</v>
      </c>
      <c r="H106" s="113">
        <v>0.272727</v>
      </c>
      <c r="I106" s="114">
        <v>0.24</v>
      </c>
      <c r="J106" s="117">
        <v>2888.8</v>
      </c>
      <c r="K106" s="118">
        <v>693.3</v>
      </c>
      <c r="L106" s="5">
        <v>2.81</v>
      </c>
    </row>
    <row r="107" spans="1:12">
      <c r="A107">
        <v>99</v>
      </c>
      <c r="B107" s="111">
        <v>0.81818199999999996</v>
      </c>
      <c r="C107" s="112">
        <v>0.58064499999999997</v>
      </c>
      <c r="D107" s="115">
        <v>438.4</v>
      </c>
      <c r="E107" s="116">
        <v>254.5</v>
      </c>
      <c r="F107" s="5">
        <v>1.66</v>
      </c>
      <c r="G107" t="s">
        <v>19</v>
      </c>
      <c r="H107" s="113">
        <v>0.29729699999999998</v>
      </c>
      <c r="I107" s="114">
        <v>0.258824</v>
      </c>
      <c r="J107" s="117">
        <v>2195.5</v>
      </c>
      <c r="K107" s="118">
        <v>568.29999999999995</v>
      </c>
      <c r="L107" s="5">
        <v>2.54</v>
      </c>
    </row>
    <row r="108" spans="1:12">
      <c r="A108">
        <v>100</v>
      </c>
      <c r="B108" s="111">
        <v>0.57142899999999996</v>
      </c>
      <c r="C108" s="112">
        <v>0.44444400000000001</v>
      </c>
      <c r="D108" s="115">
        <v>183.8</v>
      </c>
      <c r="E108" s="116">
        <v>81.7</v>
      </c>
      <c r="F108" s="5">
        <v>2.27</v>
      </c>
      <c r="G108" t="s">
        <v>19</v>
      </c>
      <c r="H108" s="113">
        <v>0.53488400000000003</v>
      </c>
      <c r="I108" s="114">
        <v>0.422018</v>
      </c>
      <c r="J108" s="117">
        <v>1627.3</v>
      </c>
      <c r="K108" s="118">
        <v>686.7</v>
      </c>
      <c r="L108" s="5">
        <v>2.2599999999999998</v>
      </c>
    </row>
  </sheetData>
  <mergeCells count="3">
    <mergeCell ref="K1:L1"/>
    <mergeCell ref="B6:F6"/>
    <mergeCell ref="H6:L6"/>
  </mergeCells>
  <pageMargins left="0.7" right="0.7" top="0.75" bottom="0.75" header="0.3" footer="0.3"/>
  <pageSetup paperSize="9"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L108"/>
  <sheetViews>
    <sheetView workbookViewId="0"/>
  </sheetViews>
  <sheetFormatPr defaultRowHeight="12.5"/>
  <sheetData>
    <row r="1" spans="1:12" ht="13">
      <c r="A1" s="3" t="s">
        <v>7</v>
      </c>
      <c r="B1" s="3"/>
      <c r="C1" s="3"/>
      <c r="D1" s="3"/>
      <c r="E1" s="3"/>
      <c r="F1" s="3"/>
      <c r="G1" s="3"/>
      <c r="H1" s="3"/>
      <c r="I1" s="3"/>
      <c r="J1" s="3"/>
      <c r="K1" s="355" t="str">
        <f>HYPERLINK("#'Contents'!A1", "Back to contents")</f>
        <v>Back to contents</v>
      </c>
      <c r="L1" s="35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32</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56" t="s">
        <v>12</v>
      </c>
      <c r="C6" s="356"/>
      <c r="D6" s="356"/>
      <c r="E6" s="356"/>
      <c r="F6" s="356"/>
      <c r="H6" s="356" t="s">
        <v>13</v>
      </c>
      <c r="I6" s="356"/>
      <c r="J6" s="356"/>
      <c r="K6" s="356"/>
      <c r="L6" s="35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103">
        <v>6.4279999999999997E-3</v>
      </c>
      <c r="C8" s="104">
        <v>6.4079999999999996E-3</v>
      </c>
      <c r="D8" s="107">
        <v>100000</v>
      </c>
      <c r="E8" s="108">
        <v>640.79999999999995</v>
      </c>
      <c r="F8" s="5">
        <v>72.989999999999995</v>
      </c>
      <c r="G8" t="s">
        <v>19</v>
      </c>
      <c r="H8" s="105">
        <v>5.5900000000000004E-3</v>
      </c>
      <c r="I8" s="106">
        <v>5.574E-3</v>
      </c>
      <c r="J8" s="109">
        <v>100000</v>
      </c>
      <c r="K8" s="110">
        <v>557.4</v>
      </c>
      <c r="L8" s="5">
        <v>78.89</v>
      </c>
    </row>
    <row r="9" spans="1:12">
      <c r="A9">
        <v>1</v>
      </c>
      <c r="B9" s="103">
        <v>3.7599999999999998E-4</v>
      </c>
      <c r="C9" s="104">
        <v>3.7599999999999998E-4</v>
      </c>
      <c r="D9" s="107">
        <v>99359.2</v>
      </c>
      <c r="E9" s="108">
        <v>37.299999999999997</v>
      </c>
      <c r="F9" s="5">
        <v>72.459999999999994</v>
      </c>
      <c r="G9" t="s">
        <v>19</v>
      </c>
      <c r="H9" s="105">
        <v>7.1000000000000002E-4</v>
      </c>
      <c r="I9" s="106">
        <v>7.1000000000000002E-4</v>
      </c>
      <c r="J9" s="109">
        <v>99442.6</v>
      </c>
      <c r="K9" s="110">
        <v>70.599999999999994</v>
      </c>
      <c r="L9" s="5">
        <v>78.33</v>
      </c>
    </row>
    <row r="10" spans="1:12">
      <c r="A10">
        <v>2</v>
      </c>
      <c r="B10" s="103">
        <v>4.4700000000000002E-4</v>
      </c>
      <c r="C10" s="104">
        <v>4.4700000000000002E-4</v>
      </c>
      <c r="D10" s="107">
        <v>99321.9</v>
      </c>
      <c r="E10" s="108">
        <v>44.4</v>
      </c>
      <c r="F10" s="5">
        <v>71.48</v>
      </c>
      <c r="G10" t="s">
        <v>19</v>
      </c>
      <c r="H10" s="105">
        <v>2.3900000000000001E-4</v>
      </c>
      <c r="I10" s="106">
        <v>2.3900000000000001E-4</v>
      </c>
      <c r="J10" s="109">
        <v>99372</v>
      </c>
      <c r="K10" s="110">
        <v>23.7</v>
      </c>
      <c r="L10" s="5">
        <v>77.39</v>
      </c>
    </row>
    <row r="11" spans="1:12">
      <c r="A11">
        <v>3</v>
      </c>
      <c r="B11" s="103">
        <v>2.9599999999999998E-4</v>
      </c>
      <c r="C11" s="104">
        <v>2.9599999999999998E-4</v>
      </c>
      <c r="D11" s="107">
        <v>99277.5</v>
      </c>
      <c r="E11" s="108">
        <v>29.4</v>
      </c>
      <c r="F11" s="5">
        <v>70.52</v>
      </c>
      <c r="G11" t="s">
        <v>19</v>
      </c>
      <c r="H11" s="105">
        <v>3.1199999999999999E-4</v>
      </c>
      <c r="I11" s="106">
        <v>3.1199999999999999E-4</v>
      </c>
      <c r="J11" s="109">
        <v>99348.3</v>
      </c>
      <c r="K11" s="110">
        <v>31</v>
      </c>
      <c r="L11" s="5">
        <v>76.41</v>
      </c>
    </row>
    <row r="12" spans="1:12">
      <c r="A12">
        <v>4</v>
      </c>
      <c r="B12" s="103">
        <v>4.35E-4</v>
      </c>
      <c r="C12" s="104">
        <v>4.35E-4</v>
      </c>
      <c r="D12" s="107">
        <v>99248.2</v>
      </c>
      <c r="E12" s="108">
        <v>43.2</v>
      </c>
      <c r="F12" s="5">
        <v>69.540000000000006</v>
      </c>
      <c r="G12" t="s">
        <v>19</v>
      </c>
      <c r="H12" s="105">
        <v>1.5300000000000001E-4</v>
      </c>
      <c r="I12" s="106">
        <v>1.5300000000000001E-4</v>
      </c>
      <c r="J12" s="109">
        <v>99317.3</v>
      </c>
      <c r="K12" s="110">
        <v>15.2</v>
      </c>
      <c r="L12" s="5">
        <v>75.430000000000007</v>
      </c>
    </row>
    <row r="13" spans="1:12">
      <c r="A13">
        <v>5</v>
      </c>
      <c r="B13" s="103">
        <v>2.8899999999999998E-4</v>
      </c>
      <c r="C13" s="104">
        <v>2.8899999999999998E-4</v>
      </c>
      <c r="D13" s="107">
        <v>99205</v>
      </c>
      <c r="E13" s="108">
        <v>28.7</v>
      </c>
      <c r="F13" s="5">
        <v>68.569999999999993</v>
      </c>
      <c r="G13" t="s">
        <v>19</v>
      </c>
      <c r="H13" s="105">
        <v>1.5200000000000001E-4</v>
      </c>
      <c r="I13" s="106">
        <v>1.5200000000000001E-4</v>
      </c>
      <c r="J13" s="109">
        <v>99302.1</v>
      </c>
      <c r="K13" s="110">
        <v>15.1</v>
      </c>
      <c r="L13" s="5">
        <v>74.44</v>
      </c>
    </row>
    <row r="14" spans="1:12">
      <c r="A14">
        <v>6</v>
      </c>
      <c r="B14" s="103">
        <v>2.92E-4</v>
      </c>
      <c r="C14" s="104">
        <v>2.9100000000000003E-4</v>
      </c>
      <c r="D14" s="107">
        <v>99176.4</v>
      </c>
      <c r="E14" s="108">
        <v>28.9</v>
      </c>
      <c r="F14" s="5">
        <v>67.59</v>
      </c>
      <c r="G14" t="s">
        <v>19</v>
      </c>
      <c r="H14" s="105">
        <v>2.3000000000000001E-4</v>
      </c>
      <c r="I14" s="106">
        <v>2.3000000000000001E-4</v>
      </c>
      <c r="J14" s="109">
        <v>99286.9</v>
      </c>
      <c r="K14" s="110">
        <v>22.9</v>
      </c>
      <c r="L14" s="5">
        <v>73.45</v>
      </c>
    </row>
    <row r="15" spans="1:12">
      <c r="A15">
        <v>7</v>
      </c>
      <c r="B15" s="103">
        <v>1.47E-4</v>
      </c>
      <c r="C15" s="104">
        <v>1.47E-4</v>
      </c>
      <c r="D15" s="107">
        <v>99147.4</v>
      </c>
      <c r="E15" s="108">
        <v>14.6</v>
      </c>
      <c r="F15" s="5">
        <v>66.61</v>
      </c>
      <c r="G15" t="s">
        <v>19</v>
      </c>
      <c r="H15" s="105">
        <v>1.5699999999999999E-4</v>
      </c>
      <c r="I15" s="106">
        <v>1.5699999999999999E-4</v>
      </c>
      <c r="J15" s="109">
        <v>99264.1</v>
      </c>
      <c r="K15" s="110">
        <v>15.6</v>
      </c>
      <c r="L15" s="5">
        <v>72.47</v>
      </c>
    </row>
    <row r="16" spans="1:12">
      <c r="A16">
        <v>8</v>
      </c>
      <c r="B16" s="103">
        <v>2.23E-4</v>
      </c>
      <c r="C16" s="104">
        <v>2.23E-4</v>
      </c>
      <c r="D16" s="107">
        <v>99132.9</v>
      </c>
      <c r="E16" s="108">
        <v>22.1</v>
      </c>
      <c r="F16" s="5">
        <v>65.62</v>
      </c>
      <c r="G16" t="s">
        <v>19</v>
      </c>
      <c r="H16" s="105">
        <v>2.33E-4</v>
      </c>
      <c r="I16" s="106">
        <v>2.33E-4</v>
      </c>
      <c r="J16" s="109">
        <v>99248.5</v>
      </c>
      <c r="K16" s="110">
        <v>23.1</v>
      </c>
      <c r="L16" s="5">
        <v>71.48</v>
      </c>
    </row>
    <row r="17" spans="1:12">
      <c r="A17">
        <v>9</v>
      </c>
      <c r="B17" s="103">
        <v>2.2599999999999999E-4</v>
      </c>
      <c r="C17" s="104">
        <v>2.2499999999999999E-4</v>
      </c>
      <c r="D17" s="107">
        <v>99110.8</v>
      </c>
      <c r="E17" s="108">
        <v>22.3</v>
      </c>
      <c r="F17" s="5">
        <v>64.63</v>
      </c>
      <c r="G17" t="s">
        <v>19</v>
      </c>
      <c r="H17" s="105">
        <v>1.5799999999999999E-4</v>
      </c>
      <c r="I17" s="106">
        <v>1.5799999999999999E-4</v>
      </c>
      <c r="J17" s="109">
        <v>99225.4</v>
      </c>
      <c r="K17" s="110">
        <v>15.7</v>
      </c>
      <c r="L17" s="5">
        <v>70.5</v>
      </c>
    </row>
    <row r="18" spans="1:12">
      <c r="A18">
        <v>10</v>
      </c>
      <c r="B18" s="103">
        <v>3.0600000000000001E-4</v>
      </c>
      <c r="C18" s="104">
        <v>3.0600000000000001E-4</v>
      </c>
      <c r="D18" s="107">
        <v>99088.5</v>
      </c>
      <c r="E18" s="108">
        <v>30.3</v>
      </c>
      <c r="F18" s="5">
        <v>63.64</v>
      </c>
      <c r="G18" t="s">
        <v>19</v>
      </c>
      <c r="H18" s="105">
        <v>7.8999999999999996E-5</v>
      </c>
      <c r="I18" s="106">
        <v>7.8999999999999996E-5</v>
      </c>
      <c r="J18" s="109">
        <v>99209.7</v>
      </c>
      <c r="K18" s="110">
        <v>7.8</v>
      </c>
      <c r="L18" s="5">
        <v>69.510000000000005</v>
      </c>
    </row>
    <row r="19" spans="1:12">
      <c r="A19">
        <v>11</v>
      </c>
      <c r="B19" s="103">
        <v>2.9399999999999999E-4</v>
      </c>
      <c r="C19" s="104">
        <v>2.9399999999999999E-4</v>
      </c>
      <c r="D19" s="107">
        <v>99058.2</v>
      </c>
      <c r="E19" s="108">
        <v>29.1</v>
      </c>
      <c r="F19" s="5">
        <v>62.66</v>
      </c>
      <c r="G19" t="s">
        <v>19</v>
      </c>
      <c r="H19" s="105">
        <v>0</v>
      </c>
      <c r="I19" s="106">
        <v>0</v>
      </c>
      <c r="J19" s="109">
        <v>99201.8</v>
      </c>
      <c r="K19" s="110">
        <v>0</v>
      </c>
      <c r="L19" s="5">
        <v>68.510000000000005</v>
      </c>
    </row>
    <row r="20" spans="1:12">
      <c r="A20">
        <v>12</v>
      </c>
      <c r="B20" s="103">
        <v>7.2999999999999999E-5</v>
      </c>
      <c r="C20" s="104">
        <v>7.2999999999999999E-5</v>
      </c>
      <c r="D20" s="107">
        <v>99029</v>
      </c>
      <c r="E20" s="108">
        <v>7.2</v>
      </c>
      <c r="F20" s="5">
        <v>61.68</v>
      </c>
      <c r="G20" t="s">
        <v>19</v>
      </c>
      <c r="H20" s="105">
        <v>0</v>
      </c>
      <c r="I20" s="106">
        <v>0</v>
      </c>
      <c r="J20" s="109">
        <v>99201.8</v>
      </c>
      <c r="K20" s="110">
        <v>0</v>
      </c>
      <c r="L20" s="5">
        <v>67.510000000000005</v>
      </c>
    </row>
    <row r="21" spans="1:12">
      <c r="A21">
        <v>13</v>
      </c>
      <c r="B21" s="103">
        <v>4.6200000000000001E-4</v>
      </c>
      <c r="C21" s="104">
        <v>4.6200000000000001E-4</v>
      </c>
      <c r="D21" s="107">
        <v>99021.9</v>
      </c>
      <c r="E21" s="108">
        <v>45.7</v>
      </c>
      <c r="F21" s="5">
        <v>60.69</v>
      </c>
      <c r="G21" t="s">
        <v>19</v>
      </c>
      <c r="H21" s="105">
        <v>4.7100000000000001E-4</v>
      </c>
      <c r="I21" s="106">
        <v>4.7100000000000001E-4</v>
      </c>
      <c r="J21" s="109">
        <v>99201.8</v>
      </c>
      <c r="K21" s="110">
        <v>46.7</v>
      </c>
      <c r="L21" s="5">
        <v>66.510000000000005</v>
      </c>
    </row>
    <row r="22" spans="1:12">
      <c r="A22">
        <v>14</v>
      </c>
      <c r="B22" s="103">
        <v>3.1700000000000001E-4</v>
      </c>
      <c r="C22" s="104">
        <v>3.1700000000000001E-4</v>
      </c>
      <c r="D22" s="107">
        <v>98976.1</v>
      </c>
      <c r="E22" s="108">
        <v>31.3</v>
      </c>
      <c r="F22" s="5">
        <v>59.71</v>
      </c>
      <c r="G22" t="s">
        <v>19</v>
      </c>
      <c r="H22" s="105">
        <v>8.1000000000000004E-5</v>
      </c>
      <c r="I22" s="106">
        <v>8.1000000000000004E-5</v>
      </c>
      <c r="J22" s="109">
        <v>99155.1</v>
      </c>
      <c r="K22" s="110">
        <v>8</v>
      </c>
      <c r="L22" s="5">
        <v>65.55</v>
      </c>
    </row>
    <row r="23" spans="1:12">
      <c r="A23">
        <v>15</v>
      </c>
      <c r="B23" s="103">
        <v>4.7899999999999999E-4</v>
      </c>
      <c r="C23" s="104">
        <v>4.7899999999999999E-4</v>
      </c>
      <c r="D23" s="107">
        <v>98944.8</v>
      </c>
      <c r="E23" s="108">
        <v>47.4</v>
      </c>
      <c r="F23" s="5">
        <v>58.73</v>
      </c>
      <c r="G23" t="s">
        <v>19</v>
      </c>
      <c r="H23" s="105">
        <v>0</v>
      </c>
      <c r="I23" s="106">
        <v>0</v>
      </c>
      <c r="J23" s="109">
        <v>99147.1</v>
      </c>
      <c r="K23" s="110">
        <v>0</v>
      </c>
      <c r="L23" s="5">
        <v>64.55</v>
      </c>
    </row>
    <row r="24" spans="1:12">
      <c r="A24">
        <v>16</v>
      </c>
      <c r="B24" s="103">
        <v>5.5599999999999996E-4</v>
      </c>
      <c r="C24" s="104">
        <v>5.5599999999999996E-4</v>
      </c>
      <c r="D24" s="107">
        <v>98897.4</v>
      </c>
      <c r="E24" s="108">
        <v>54.9</v>
      </c>
      <c r="F24" s="5">
        <v>57.76</v>
      </c>
      <c r="G24" t="s">
        <v>19</v>
      </c>
      <c r="H24" s="105">
        <v>2.4800000000000001E-4</v>
      </c>
      <c r="I24" s="106">
        <v>2.4800000000000001E-4</v>
      </c>
      <c r="J24" s="109">
        <v>99147.1</v>
      </c>
      <c r="K24" s="110">
        <v>24.6</v>
      </c>
      <c r="L24" s="5">
        <v>63.55</v>
      </c>
    </row>
    <row r="25" spans="1:12">
      <c r="A25">
        <v>17</v>
      </c>
      <c r="B25" s="103">
        <v>8.6300000000000005E-4</v>
      </c>
      <c r="C25" s="104">
        <v>8.6300000000000005E-4</v>
      </c>
      <c r="D25" s="107">
        <v>98842.5</v>
      </c>
      <c r="E25" s="108">
        <v>85.3</v>
      </c>
      <c r="F25" s="5">
        <v>56.79</v>
      </c>
      <c r="G25" t="s">
        <v>19</v>
      </c>
      <c r="H25" s="105">
        <v>1.63E-4</v>
      </c>
      <c r="I25" s="106">
        <v>1.63E-4</v>
      </c>
      <c r="J25" s="109">
        <v>99122.5</v>
      </c>
      <c r="K25" s="110">
        <v>16.100000000000001</v>
      </c>
      <c r="L25" s="5">
        <v>62.57</v>
      </c>
    </row>
    <row r="26" spans="1:12">
      <c r="A26">
        <v>18</v>
      </c>
      <c r="B26" s="103">
        <v>9.6699999999999998E-4</v>
      </c>
      <c r="C26" s="104">
        <v>9.6699999999999998E-4</v>
      </c>
      <c r="D26" s="107">
        <v>98757.2</v>
      </c>
      <c r="E26" s="108">
        <v>95.5</v>
      </c>
      <c r="F26" s="5">
        <v>55.84</v>
      </c>
      <c r="G26" t="s">
        <v>19</v>
      </c>
      <c r="H26" s="105">
        <v>2.4000000000000001E-4</v>
      </c>
      <c r="I26" s="106">
        <v>2.4000000000000001E-4</v>
      </c>
      <c r="J26" s="109">
        <v>99106.3</v>
      </c>
      <c r="K26" s="110">
        <v>23.8</v>
      </c>
      <c r="L26" s="5">
        <v>61.58</v>
      </c>
    </row>
    <row r="27" spans="1:12">
      <c r="A27">
        <v>19</v>
      </c>
      <c r="B27" s="103">
        <v>1.0989999999999999E-3</v>
      </c>
      <c r="C27" s="104">
        <v>1.098E-3</v>
      </c>
      <c r="D27" s="107">
        <v>98661.7</v>
      </c>
      <c r="E27" s="108">
        <v>108.4</v>
      </c>
      <c r="F27" s="5">
        <v>54.9</v>
      </c>
      <c r="G27" t="s">
        <v>19</v>
      </c>
      <c r="H27" s="105">
        <v>3.19E-4</v>
      </c>
      <c r="I27" s="106">
        <v>3.19E-4</v>
      </c>
      <c r="J27" s="109">
        <v>99082.5</v>
      </c>
      <c r="K27" s="110">
        <v>31.6</v>
      </c>
      <c r="L27" s="5">
        <v>60.59</v>
      </c>
    </row>
    <row r="28" spans="1:12">
      <c r="A28">
        <v>20</v>
      </c>
      <c r="B28" s="103">
        <v>1.3810000000000001E-3</v>
      </c>
      <c r="C28" s="104">
        <v>1.3799999999999999E-3</v>
      </c>
      <c r="D28" s="107">
        <v>98553.3</v>
      </c>
      <c r="E28" s="108">
        <v>136</v>
      </c>
      <c r="F28" s="5">
        <v>53.96</v>
      </c>
      <c r="G28" t="s">
        <v>19</v>
      </c>
      <c r="H28" s="105">
        <v>0</v>
      </c>
      <c r="I28" s="106">
        <v>0</v>
      </c>
      <c r="J28" s="109">
        <v>99050.9</v>
      </c>
      <c r="K28" s="110">
        <v>0</v>
      </c>
      <c r="L28" s="5">
        <v>59.61</v>
      </c>
    </row>
    <row r="29" spans="1:12">
      <c r="A29">
        <v>21</v>
      </c>
      <c r="B29" s="103">
        <v>8.9099999999999997E-4</v>
      </c>
      <c r="C29" s="104">
        <v>8.8999999999999995E-4</v>
      </c>
      <c r="D29" s="107">
        <v>98417.3</v>
      </c>
      <c r="E29" s="108">
        <v>87.6</v>
      </c>
      <c r="F29" s="5">
        <v>53.03</v>
      </c>
      <c r="G29" t="s">
        <v>19</v>
      </c>
      <c r="H29" s="105">
        <v>3.1799999999999998E-4</v>
      </c>
      <c r="I29" s="106">
        <v>3.1799999999999998E-4</v>
      </c>
      <c r="J29" s="109">
        <v>99050.9</v>
      </c>
      <c r="K29" s="110">
        <v>31.5</v>
      </c>
      <c r="L29" s="5">
        <v>58.61</v>
      </c>
    </row>
    <row r="30" spans="1:12">
      <c r="A30">
        <v>22</v>
      </c>
      <c r="B30" s="103">
        <v>1.2110000000000001E-3</v>
      </c>
      <c r="C30" s="104">
        <v>1.2099999999999999E-3</v>
      </c>
      <c r="D30" s="107">
        <v>98329.7</v>
      </c>
      <c r="E30" s="108">
        <v>119</v>
      </c>
      <c r="F30" s="5">
        <v>52.08</v>
      </c>
      <c r="G30" t="s">
        <v>19</v>
      </c>
      <c r="H30" s="105">
        <v>8.0000000000000007E-5</v>
      </c>
      <c r="I30" s="106">
        <v>8.0000000000000007E-5</v>
      </c>
      <c r="J30" s="109">
        <v>99019.4</v>
      </c>
      <c r="K30" s="110">
        <v>7.9</v>
      </c>
      <c r="L30" s="5">
        <v>57.63</v>
      </c>
    </row>
    <row r="31" spans="1:12">
      <c r="A31">
        <v>23</v>
      </c>
      <c r="B31" s="103">
        <v>1.3569999999999999E-3</v>
      </c>
      <c r="C31" s="104">
        <v>1.356E-3</v>
      </c>
      <c r="D31" s="107">
        <v>98210.7</v>
      </c>
      <c r="E31" s="108">
        <v>133.19999999999999</v>
      </c>
      <c r="F31" s="5">
        <v>51.14</v>
      </c>
      <c r="G31" t="s">
        <v>19</v>
      </c>
      <c r="H31" s="105">
        <v>5.5099999999999995E-4</v>
      </c>
      <c r="I31" s="106">
        <v>5.5000000000000003E-4</v>
      </c>
      <c r="J31" s="109">
        <v>99011.5</v>
      </c>
      <c r="K31" s="110">
        <v>54.5</v>
      </c>
      <c r="L31" s="5">
        <v>56.63</v>
      </c>
    </row>
    <row r="32" spans="1:12">
      <c r="A32">
        <v>24</v>
      </c>
      <c r="B32" s="103">
        <v>6.7900000000000002E-4</v>
      </c>
      <c r="C32" s="104">
        <v>6.7900000000000002E-4</v>
      </c>
      <c r="D32" s="107">
        <v>98077.5</v>
      </c>
      <c r="E32" s="108">
        <v>66.599999999999994</v>
      </c>
      <c r="F32" s="5">
        <v>50.21</v>
      </c>
      <c r="G32" t="s">
        <v>19</v>
      </c>
      <c r="H32" s="105">
        <v>3.1599999999999998E-4</v>
      </c>
      <c r="I32" s="106">
        <v>3.1599999999999998E-4</v>
      </c>
      <c r="J32" s="109">
        <v>98957</v>
      </c>
      <c r="K32" s="110">
        <v>31.3</v>
      </c>
      <c r="L32" s="5">
        <v>55.66</v>
      </c>
    </row>
    <row r="33" spans="1:12">
      <c r="A33">
        <v>25</v>
      </c>
      <c r="B33" s="103">
        <v>8.0800000000000002E-4</v>
      </c>
      <c r="C33" s="104">
        <v>8.0800000000000002E-4</v>
      </c>
      <c r="D33" s="107">
        <v>98011</v>
      </c>
      <c r="E33" s="108">
        <v>79.2</v>
      </c>
      <c r="F33" s="5">
        <v>49.24</v>
      </c>
      <c r="G33" t="s">
        <v>19</v>
      </c>
      <c r="H33" s="105">
        <v>5.6700000000000001E-4</v>
      </c>
      <c r="I33" s="106">
        <v>5.6700000000000001E-4</v>
      </c>
      <c r="J33" s="109">
        <v>98925.7</v>
      </c>
      <c r="K33" s="110">
        <v>56</v>
      </c>
      <c r="L33" s="5">
        <v>54.68</v>
      </c>
    </row>
    <row r="34" spans="1:12">
      <c r="A34">
        <v>26</v>
      </c>
      <c r="B34" s="103">
        <v>7.0600000000000003E-4</v>
      </c>
      <c r="C34" s="104">
        <v>7.0600000000000003E-4</v>
      </c>
      <c r="D34" s="107">
        <v>97931.8</v>
      </c>
      <c r="E34" s="108">
        <v>69.099999999999994</v>
      </c>
      <c r="F34" s="5">
        <v>48.28</v>
      </c>
      <c r="G34" t="s">
        <v>19</v>
      </c>
      <c r="H34" s="105">
        <v>1.5699999999999999E-4</v>
      </c>
      <c r="I34" s="106">
        <v>1.5699999999999999E-4</v>
      </c>
      <c r="J34" s="109">
        <v>98869.7</v>
      </c>
      <c r="K34" s="110">
        <v>15.5</v>
      </c>
      <c r="L34" s="5">
        <v>53.71</v>
      </c>
    </row>
    <row r="35" spans="1:12">
      <c r="A35">
        <v>27</v>
      </c>
      <c r="B35" s="103">
        <v>1.238E-3</v>
      </c>
      <c r="C35" s="104">
        <v>1.238E-3</v>
      </c>
      <c r="D35" s="107">
        <v>97862.7</v>
      </c>
      <c r="E35" s="108">
        <v>121.1</v>
      </c>
      <c r="F35" s="5">
        <v>47.31</v>
      </c>
      <c r="G35" t="s">
        <v>19</v>
      </c>
      <c r="H35" s="105">
        <v>3.86E-4</v>
      </c>
      <c r="I35" s="106">
        <v>3.86E-4</v>
      </c>
      <c r="J35" s="109">
        <v>98854.1</v>
      </c>
      <c r="K35" s="110">
        <v>38.200000000000003</v>
      </c>
      <c r="L35" s="5">
        <v>52.72</v>
      </c>
    </row>
    <row r="36" spans="1:12">
      <c r="A36">
        <v>28</v>
      </c>
      <c r="B36" s="103">
        <v>9.5100000000000002E-4</v>
      </c>
      <c r="C36" s="104">
        <v>9.5100000000000002E-4</v>
      </c>
      <c r="D36" s="107">
        <v>97741.5</v>
      </c>
      <c r="E36" s="108">
        <v>92.9</v>
      </c>
      <c r="F36" s="5">
        <v>46.37</v>
      </c>
      <c r="G36" t="s">
        <v>19</v>
      </c>
      <c r="H36" s="105">
        <v>3.9300000000000001E-4</v>
      </c>
      <c r="I36" s="106">
        <v>3.9300000000000001E-4</v>
      </c>
      <c r="J36" s="109">
        <v>98816</v>
      </c>
      <c r="K36" s="110">
        <v>38.799999999999997</v>
      </c>
      <c r="L36" s="5">
        <v>51.74</v>
      </c>
    </row>
    <row r="37" spans="1:12">
      <c r="A37">
        <v>29</v>
      </c>
      <c r="B37" s="103">
        <v>5.5400000000000002E-4</v>
      </c>
      <c r="C37" s="104">
        <v>5.53E-4</v>
      </c>
      <c r="D37" s="107">
        <v>97648.6</v>
      </c>
      <c r="E37" s="108">
        <v>54</v>
      </c>
      <c r="F37" s="5">
        <v>45.42</v>
      </c>
      <c r="G37" t="s">
        <v>19</v>
      </c>
      <c r="H37" s="105">
        <v>3.9800000000000002E-4</v>
      </c>
      <c r="I37" s="106">
        <v>3.9800000000000002E-4</v>
      </c>
      <c r="J37" s="109">
        <v>98777.1</v>
      </c>
      <c r="K37" s="110">
        <v>39.299999999999997</v>
      </c>
      <c r="L37" s="5">
        <v>50.76</v>
      </c>
    </row>
    <row r="38" spans="1:12">
      <c r="A38">
        <v>30</v>
      </c>
      <c r="B38" s="103">
        <v>8.3000000000000001E-4</v>
      </c>
      <c r="C38" s="104">
        <v>8.3000000000000001E-4</v>
      </c>
      <c r="D38" s="107">
        <v>97594.6</v>
      </c>
      <c r="E38" s="108">
        <v>81</v>
      </c>
      <c r="F38" s="5">
        <v>44.44</v>
      </c>
      <c r="G38" t="s">
        <v>19</v>
      </c>
      <c r="H38" s="105">
        <v>8.0000000000000007E-5</v>
      </c>
      <c r="I38" s="106">
        <v>8.0000000000000007E-5</v>
      </c>
      <c r="J38" s="109">
        <v>98737.8</v>
      </c>
      <c r="K38" s="110">
        <v>7.9</v>
      </c>
      <c r="L38" s="5">
        <v>49.78</v>
      </c>
    </row>
    <row r="39" spans="1:12">
      <c r="A39">
        <v>31</v>
      </c>
      <c r="B39" s="103">
        <v>1.2539999999999999E-3</v>
      </c>
      <c r="C39" s="104">
        <v>1.253E-3</v>
      </c>
      <c r="D39" s="107">
        <v>97513.600000000006</v>
      </c>
      <c r="E39" s="108">
        <v>122.2</v>
      </c>
      <c r="F39" s="5">
        <v>43.48</v>
      </c>
      <c r="G39" t="s">
        <v>19</v>
      </c>
      <c r="H39" s="105">
        <v>3.2400000000000001E-4</v>
      </c>
      <c r="I39" s="106">
        <v>3.2400000000000001E-4</v>
      </c>
      <c r="J39" s="109">
        <v>98729.9</v>
      </c>
      <c r="K39" s="110">
        <v>32</v>
      </c>
      <c r="L39" s="5">
        <v>48.79</v>
      </c>
    </row>
    <row r="40" spans="1:12">
      <c r="A40">
        <v>32</v>
      </c>
      <c r="B40" s="103">
        <v>1.0139999999999999E-3</v>
      </c>
      <c r="C40" s="104">
        <v>1.0139999999999999E-3</v>
      </c>
      <c r="D40" s="107">
        <v>97391.4</v>
      </c>
      <c r="E40" s="108">
        <v>98.7</v>
      </c>
      <c r="F40" s="5">
        <v>42.53</v>
      </c>
      <c r="G40" t="s">
        <v>19</v>
      </c>
      <c r="H40" s="105">
        <v>4.1300000000000001E-4</v>
      </c>
      <c r="I40" s="106">
        <v>4.1300000000000001E-4</v>
      </c>
      <c r="J40" s="109">
        <v>98697.9</v>
      </c>
      <c r="K40" s="110">
        <v>40.799999999999997</v>
      </c>
      <c r="L40" s="5">
        <v>47.8</v>
      </c>
    </row>
    <row r="41" spans="1:12">
      <c r="A41">
        <v>33</v>
      </c>
      <c r="B41" s="103">
        <v>1.328E-3</v>
      </c>
      <c r="C41" s="104">
        <v>1.3270000000000001E-3</v>
      </c>
      <c r="D41" s="107">
        <v>97292.7</v>
      </c>
      <c r="E41" s="108">
        <v>129.1</v>
      </c>
      <c r="F41" s="5">
        <v>41.57</v>
      </c>
      <c r="G41" t="s">
        <v>19</v>
      </c>
      <c r="H41" s="105">
        <v>5.1400000000000003E-4</v>
      </c>
      <c r="I41" s="106">
        <v>5.1400000000000003E-4</v>
      </c>
      <c r="J41" s="109">
        <v>98657.1</v>
      </c>
      <c r="K41" s="110">
        <v>50.7</v>
      </c>
      <c r="L41" s="5">
        <v>46.82</v>
      </c>
    </row>
    <row r="42" spans="1:12">
      <c r="A42">
        <v>34</v>
      </c>
      <c r="B42" s="103">
        <v>9.7900000000000005E-4</v>
      </c>
      <c r="C42" s="104">
        <v>9.7900000000000005E-4</v>
      </c>
      <c r="D42" s="107">
        <v>97163.6</v>
      </c>
      <c r="E42" s="108">
        <v>95.1</v>
      </c>
      <c r="F42" s="5">
        <v>40.630000000000003</v>
      </c>
      <c r="G42" t="s">
        <v>19</v>
      </c>
      <c r="H42" s="105">
        <v>6.0499999999999996E-4</v>
      </c>
      <c r="I42" s="106">
        <v>6.0499999999999996E-4</v>
      </c>
      <c r="J42" s="109">
        <v>98606.399999999994</v>
      </c>
      <c r="K42" s="110">
        <v>59.6</v>
      </c>
      <c r="L42" s="5">
        <v>45.84</v>
      </c>
    </row>
    <row r="43" spans="1:12">
      <c r="A43">
        <v>35</v>
      </c>
      <c r="B43" s="103">
        <v>1.0039999999999999E-3</v>
      </c>
      <c r="C43" s="104">
        <v>1.0039999999999999E-3</v>
      </c>
      <c r="D43" s="107">
        <v>97068.5</v>
      </c>
      <c r="E43" s="108">
        <v>97.4</v>
      </c>
      <c r="F43" s="5">
        <v>39.67</v>
      </c>
      <c r="G43" t="s">
        <v>19</v>
      </c>
      <c r="H43" s="105">
        <v>4.46E-4</v>
      </c>
      <c r="I43" s="106">
        <v>4.46E-4</v>
      </c>
      <c r="J43" s="109">
        <v>98546.7</v>
      </c>
      <c r="K43" s="110">
        <v>44</v>
      </c>
      <c r="L43" s="5">
        <v>44.87</v>
      </c>
    </row>
    <row r="44" spans="1:12">
      <c r="A44">
        <v>36</v>
      </c>
      <c r="B44" s="103">
        <v>1.026E-3</v>
      </c>
      <c r="C44" s="104">
        <v>1.026E-3</v>
      </c>
      <c r="D44" s="107">
        <v>96971</v>
      </c>
      <c r="E44" s="108">
        <v>99.5</v>
      </c>
      <c r="F44" s="5">
        <v>38.71</v>
      </c>
      <c r="G44" t="s">
        <v>19</v>
      </c>
      <c r="H44" s="105">
        <v>8.3600000000000005E-4</v>
      </c>
      <c r="I44" s="106">
        <v>8.3600000000000005E-4</v>
      </c>
      <c r="J44" s="109">
        <v>98502.8</v>
      </c>
      <c r="K44" s="110">
        <v>82.3</v>
      </c>
      <c r="L44" s="5">
        <v>43.89</v>
      </c>
    </row>
    <row r="45" spans="1:12">
      <c r="A45">
        <v>37</v>
      </c>
      <c r="B45" s="103">
        <v>1.263E-3</v>
      </c>
      <c r="C45" s="104">
        <v>1.2620000000000001E-3</v>
      </c>
      <c r="D45" s="107">
        <v>96871.6</v>
      </c>
      <c r="E45" s="108">
        <v>122.2</v>
      </c>
      <c r="F45" s="5">
        <v>37.75</v>
      </c>
      <c r="G45" t="s">
        <v>19</v>
      </c>
      <c r="H45" s="105">
        <v>1.289E-3</v>
      </c>
      <c r="I45" s="106">
        <v>1.2880000000000001E-3</v>
      </c>
      <c r="J45" s="109">
        <v>98420.4</v>
      </c>
      <c r="K45" s="110">
        <v>126.8</v>
      </c>
      <c r="L45" s="5">
        <v>42.93</v>
      </c>
    </row>
    <row r="46" spans="1:12">
      <c r="A46">
        <v>38</v>
      </c>
      <c r="B46" s="103">
        <v>1.3699999999999999E-3</v>
      </c>
      <c r="C46" s="104">
        <v>1.369E-3</v>
      </c>
      <c r="D46" s="107">
        <v>96749.3</v>
      </c>
      <c r="E46" s="108">
        <v>132.5</v>
      </c>
      <c r="F46" s="5">
        <v>36.79</v>
      </c>
      <c r="G46" t="s">
        <v>19</v>
      </c>
      <c r="H46" s="105">
        <v>8.9899999999999995E-4</v>
      </c>
      <c r="I46" s="106">
        <v>8.9899999999999995E-4</v>
      </c>
      <c r="J46" s="109">
        <v>98293.6</v>
      </c>
      <c r="K46" s="110">
        <v>88.3</v>
      </c>
      <c r="L46" s="5">
        <v>41.98</v>
      </c>
    </row>
    <row r="47" spans="1:12">
      <c r="A47">
        <v>39</v>
      </c>
      <c r="B47" s="103">
        <v>2.0720000000000001E-3</v>
      </c>
      <c r="C47" s="104">
        <v>2.0699999999999998E-3</v>
      </c>
      <c r="D47" s="107">
        <v>96616.9</v>
      </c>
      <c r="E47" s="108">
        <v>200</v>
      </c>
      <c r="F47" s="5">
        <v>35.840000000000003</v>
      </c>
      <c r="G47" t="s">
        <v>19</v>
      </c>
      <c r="H47" s="105">
        <v>9.9500000000000001E-4</v>
      </c>
      <c r="I47" s="106">
        <v>9.9400000000000009E-4</v>
      </c>
      <c r="J47" s="109">
        <v>98205.3</v>
      </c>
      <c r="K47" s="110">
        <v>97.7</v>
      </c>
      <c r="L47" s="5">
        <v>41.02</v>
      </c>
    </row>
    <row r="48" spans="1:12">
      <c r="A48">
        <v>40</v>
      </c>
      <c r="B48" s="103">
        <v>1.7639999999999999E-3</v>
      </c>
      <c r="C48" s="104">
        <v>1.763E-3</v>
      </c>
      <c r="D48" s="107">
        <v>96416.9</v>
      </c>
      <c r="E48" s="108">
        <v>170</v>
      </c>
      <c r="F48" s="5">
        <v>34.92</v>
      </c>
      <c r="G48" t="s">
        <v>19</v>
      </c>
      <c r="H48" s="105">
        <v>9.3700000000000001E-4</v>
      </c>
      <c r="I48" s="106">
        <v>9.3599999999999998E-4</v>
      </c>
      <c r="J48" s="109">
        <v>98107.7</v>
      </c>
      <c r="K48" s="110">
        <v>91.8</v>
      </c>
      <c r="L48" s="5">
        <v>40.06</v>
      </c>
    </row>
    <row r="49" spans="1:12">
      <c r="A49">
        <v>41</v>
      </c>
      <c r="B49" s="103">
        <v>1.1169999999999999E-3</v>
      </c>
      <c r="C49" s="104">
        <v>1.116E-3</v>
      </c>
      <c r="D49" s="107">
        <v>96247</v>
      </c>
      <c r="E49" s="108">
        <v>107.4</v>
      </c>
      <c r="F49" s="5">
        <v>33.979999999999997</v>
      </c>
      <c r="G49" t="s">
        <v>19</v>
      </c>
      <c r="H49" s="105">
        <v>1.222E-3</v>
      </c>
      <c r="I49" s="106">
        <v>1.2210000000000001E-3</v>
      </c>
      <c r="J49" s="109">
        <v>98015.8</v>
      </c>
      <c r="K49" s="110">
        <v>119.7</v>
      </c>
      <c r="L49" s="5">
        <v>39.1</v>
      </c>
    </row>
    <row r="50" spans="1:12">
      <c r="A50">
        <v>42</v>
      </c>
      <c r="B50" s="103">
        <v>2.1510000000000001E-3</v>
      </c>
      <c r="C50" s="104">
        <v>2.1480000000000002E-3</v>
      </c>
      <c r="D50" s="107">
        <v>96139.5</v>
      </c>
      <c r="E50" s="108">
        <v>206.5</v>
      </c>
      <c r="F50" s="5">
        <v>33.01</v>
      </c>
      <c r="G50" t="s">
        <v>19</v>
      </c>
      <c r="H50" s="105">
        <v>1.114E-3</v>
      </c>
      <c r="I50" s="106">
        <v>1.114E-3</v>
      </c>
      <c r="J50" s="109">
        <v>97896.1</v>
      </c>
      <c r="K50" s="110">
        <v>109</v>
      </c>
      <c r="L50" s="5">
        <v>38.14</v>
      </c>
    </row>
    <row r="51" spans="1:12">
      <c r="A51">
        <v>43</v>
      </c>
      <c r="B51" s="103">
        <v>2.0720000000000001E-3</v>
      </c>
      <c r="C51" s="104">
        <v>2.0699999999999998E-3</v>
      </c>
      <c r="D51" s="107">
        <v>95933</v>
      </c>
      <c r="E51" s="108">
        <v>198.6</v>
      </c>
      <c r="F51" s="5">
        <v>32.08</v>
      </c>
      <c r="G51" t="s">
        <v>19</v>
      </c>
      <c r="H51" s="105">
        <v>1.325E-3</v>
      </c>
      <c r="I51" s="106">
        <v>1.3240000000000001E-3</v>
      </c>
      <c r="J51" s="109">
        <v>97787.1</v>
      </c>
      <c r="K51" s="110">
        <v>129.5</v>
      </c>
      <c r="L51" s="5">
        <v>37.19</v>
      </c>
    </row>
    <row r="52" spans="1:12">
      <c r="A52">
        <v>44</v>
      </c>
      <c r="B52" s="103">
        <v>2.3630000000000001E-3</v>
      </c>
      <c r="C52" s="104">
        <v>2.3600000000000001E-3</v>
      </c>
      <c r="D52" s="107">
        <v>95734.399999999994</v>
      </c>
      <c r="E52" s="108">
        <v>225.9</v>
      </c>
      <c r="F52" s="5">
        <v>31.15</v>
      </c>
      <c r="G52" t="s">
        <v>19</v>
      </c>
      <c r="H52" s="105">
        <v>1.1900000000000001E-3</v>
      </c>
      <c r="I52" s="106">
        <v>1.1900000000000001E-3</v>
      </c>
      <c r="J52" s="109">
        <v>97657.600000000006</v>
      </c>
      <c r="K52" s="110">
        <v>116.2</v>
      </c>
      <c r="L52" s="5">
        <v>36.24</v>
      </c>
    </row>
    <row r="53" spans="1:12">
      <c r="A53">
        <v>45</v>
      </c>
      <c r="B53" s="103">
        <v>3.3180000000000002E-3</v>
      </c>
      <c r="C53" s="104">
        <v>3.313E-3</v>
      </c>
      <c r="D53" s="107">
        <v>95508.4</v>
      </c>
      <c r="E53" s="108">
        <v>316.39999999999998</v>
      </c>
      <c r="F53" s="5">
        <v>30.22</v>
      </c>
      <c r="G53" t="s">
        <v>19</v>
      </c>
      <c r="H53" s="105">
        <v>2.1410000000000001E-3</v>
      </c>
      <c r="I53" s="106">
        <v>2.1389999999999998E-3</v>
      </c>
      <c r="J53" s="109">
        <v>97541.4</v>
      </c>
      <c r="K53" s="110">
        <v>208.6</v>
      </c>
      <c r="L53" s="5">
        <v>35.28</v>
      </c>
    </row>
    <row r="54" spans="1:12">
      <c r="A54">
        <v>46</v>
      </c>
      <c r="B54" s="103">
        <v>2.8040000000000001E-3</v>
      </c>
      <c r="C54" s="104">
        <v>2.8E-3</v>
      </c>
      <c r="D54" s="107">
        <v>95192.1</v>
      </c>
      <c r="E54" s="108">
        <v>266.5</v>
      </c>
      <c r="F54" s="5">
        <v>29.32</v>
      </c>
      <c r="G54" t="s">
        <v>19</v>
      </c>
      <c r="H54" s="105">
        <v>2.1389999999999998E-3</v>
      </c>
      <c r="I54" s="106">
        <v>2.137E-3</v>
      </c>
      <c r="J54" s="109">
        <v>97332.800000000003</v>
      </c>
      <c r="K54" s="110">
        <v>208</v>
      </c>
      <c r="L54" s="5">
        <v>34.35</v>
      </c>
    </row>
    <row r="55" spans="1:12">
      <c r="A55">
        <v>47</v>
      </c>
      <c r="B55" s="103">
        <v>2.6280000000000001E-3</v>
      </c>
      <c r="C55" s="104">
        <v>2.6250000000000002E-3</v>
      </c>
      <c r="D55" s="107">
        <v>94925.6</v>
      </c>
      <c r="E55" s="108">
        <v>249.1</v>
      </c>
      <c r="F55" s="5">
        <v>28.4</v>
      </c>
      <c r="G55" t="s">
        <v>19</v>
      </c>
      <c r="H55" s="105">
        <v>3.5790000000000001E-3</v>
      </c>
      <c r="I55" s="106">
        <v>3.5720000000000001E-3</v>
      </c>
      <c r="J55" s="109">
        <v>97124.800000000003</v>
      </c>
      <c r="K55" s="110">
        <v>346.9</v>
      </c>
      <c r="L55" s="5">
        <v>33.42</v>
      </c>
    </row>
    <row r="56" spans="1:12">
      <c r="A56">
        <v>48</v>
      </c>
      <c r="B56" s="103">
        <v>4.5399999999999998E-3</v>
      </c>
      <c r="C56" s="104">
        <v>4.5300000000000002E-3</v>
      </c>
      <c r="D56" s="107">
        <v>94676.4</v>
      </c>
      <c r="E56" s="108">
        <v>428.9</v>
      </c>
      <c r="F56" s="5">
        <v>27.48</v>
      </c>
      <c r="G56" t="s">
        <v>19</v>
      </c>
      <c r="H56" s="105">
        <v>2.4380000000000001E-3</v>
      </c>
      <c r="I56" s="106">
        <v>2.4350000000000001E-3</v>
      </c>
      <c r="J56" s="109">
        <v>96777.9</v>
      </c>
      <c r="K56" s="110">
        <v>235.7</v>
      </c>
      <c r="L56" s="5">
        <v>32.54</v>
      </c>
    </row>
    <row r="57" spans="1:12">
      <c r="A57">
        <v>49</v>
      </c>
      <c r="B57" s="103">
        <v>5.3470000000000002E-3</v>
      </c>
      <c r="C57" s="104">
        <v>5.3330000000000001E-3</v>
      </c>
      <c r="D57" s="107">
        <v>94247.5</v>
      </c>
      <c r="E57" s="108">
        <v>502.6</v>
      </c>
      <c r="F57" s="5">
        <v>26.6</v>
      </c>
      <c r="G57" t="s">
        <v>19</v>
      </c>
      <c r="H57" s="105">
        <v>2.0170000000000001E-3</v>
      </c>
      <c r="I57" s="106">
        <v>2.0149999999999999E-3</v>
      </c>
      <c r="J57" s="109">
        <v>96542.2</v>
      </c>
      <c r="K57" s="110">
        <v>194.5</v>
      </c>
      <c r="L57" s="5">
        <v>31.62</v>
      </c>
    </row>
    <row r="58" spans="1:12">
      <c r="A58">
        <v>50</v>
      </c>
      <c r="B58" s="103">
        <v>5.646E-3</v>
      </c>
      <c r="C58" s="104">
        <v>5.6299999999999996E-3</v>
      </c>
      <c r="D58" s="107">
        <v>93744.9</v>
      </c>
      <c r="E58" s="108">
        <v>527.79999999999995</v>
      </c>
      <c r="F58" s="5">
        <v>25.74</v>
      </c>
      <c r="G58" t="s">
        <v>19</v>
      </c>
      <c r="H58" s="105">
        <v>3.388E-3</v>
      </c>
      <c r="I58" s="106">
        <v>3.3830000000000002E-3</v>
      </c>
      <c r="J58" s="109">
        <v>96347.7</v>
      </c>
      <c r="K58" s="110">
        <v>325.89999999999998</v>
      </c>
      <c r="L58" s="5">
        <v>30.68</v>
      </c>
    </row>
    <row r="59" spans="1:12">
      <c r="A59">
        <v>51</v>
      </c>
      <c r="B59" s="103">
        <v>4.6499999999999996E-3</v>
      </c>
      <c r="C59" s="104">
        <v>4.6389999999999999E-3</v>
      </c>
      <c r="D59" s="107">
        <v>93217.1</v>
      </c>
      <c r="E59" s="108">
        <v>432.5</v>
      </c>
      <c r="F59" s="5">
        <v>24.88</v>
      </c>
      <c r="G59" t="s">
        <v>19</v>
      </c>
      <c r="H59" s="105">
        <v>3.1480000000000002E-3</v>
      </c>
      <c r="I59" s="106">
        <v>3.143E-3</v>
      </c>
      <c r="J59" s="109">
        <v>96021.8</v>
      </c>
      <c r="K59" s="110">
        <v>301.8</v>
      </c>
      <c r="L59" s="5">
        <v>29.79</v>
      </c>
    </row>
    <row r="60" spans="1:12">
      <c r="A60">
        <v>52</v>
      </c>
      <c r="B60" s="103">
        <v>5.3039999999999997E-3</v>
      </c>
      <c r="C60" s="104">
        <v>5.2900000000000004E-3</v>
      </c>
      <c r="D60" s="107">
        <v>92784.7</v>
      </c>
      <c r="E60" s="108">
        <v>490.9</v>
      </c>
      <c r="F60" s="5">
        <v>23.99</v>
      </c>
      <c r="G60" t="s">
        <v>19</v>
      </c>
      <c r="H60" s="105">
        <v>3.3059999999999999E-3</v>
      </c>
      <c r="I60" s="106">
        <v>3.3E-3</v>
      </c>
      <c r="J60" s="109">
        <v>95720</v>
      </c>
      <c r="K60" s="110">
        <v>315.89999999999998</v>
      </c>
      <c r="L60" s="5">
        <v>28.88</v>
      </c>
    </row>
    <row r="61" spans="1:12">
      <c r="A61">
        <v>53</v>
      </c>
      <c r="B61" s="103">
        <v>6.8129999999999996E-3</v>
      </c>
      <c r="C61" s="104">
        <v>6.79E-3</v>
      </c>
      <c r="D61" s="107">
        <v>92293.8</v>
      </c>
      <c r="E61" s="108">
        <v>626.70000000000005</v>
      </c>
      <c r="F61" s="5">
        <v>23.12</v>
      </c>
      <c r="G61" t="s">
        <v>19</v>
      </c>
      <c r="H61" s="105">
        <v>3.3440000000000002E-3</v>
      </c>
      <c r="I61" s="106">
        <v>3.3379999999999998E-3</v>
      </c>
      <c r="J61" s="109">
        <v>95404.1</v>
      </c>
      <c r="K61" s="110">
        <v>318.5</v>
      </c>
      <c r="L61" s="5">
        <v>27.97</v>
      </c>
    </row>
    <row r="62" spans="1:12">
      <c r="A62">
        <v>54</v>
      </c>
      <c r="B62" s="103">
        <v>7.208E-3</v>
      </c>
      <c r="C62" s="104">
        <v>7.182E-3</v>
      </c>
      <c r="D62" s="107">
        <v>91667.1</v>
      </c>
      <c r="E62" s="108">
        <v>658.3</v>
      </c>
      <c r="F62" s="5">
        <v>22.27</v>
      </c>
      <c r="G62" t="s">
        <v>19</v>
      </c>
      <c r="H62" s="105">
        <v>4.4910000000000002E-3</v>
      </c>
      <c r="I62" s="106">
        <v>4.4809999999999997E-3</v>
      </c>
      <c r="J62" s="109">
        <v>95085.6</v>
      </c>
      <c r="K62" s="110">
        <v>426.1</v>
      </c>
      <c r="L62" s="5">
        <v>27.06</v>
      </c>
    </row>
    <row r="63" spans="1:12">
      <c r="A63">
        <v>55</v>
      </c>
      <c r="B63" s="103">
        <v>8.9350000000000002E-3</v>
      </c>
      <c r="C63" s="104">
        <v>8.8950000000000001E-3</v>
      </c>
      <c r="D63" s="107">
        <v>91008.8</v>
      </c>
      <c r="E63" s="108">
        <v>809.5</v>
      </c>
      <c r="F63" s="5">
        <v>21.43</v>
      </c>
      <c r="G63" t="s">
        <v>19</v>
      </c>
      <c r="H63" s="105">
        <v>4.444E-3</v>
      </c>
      <c r="I63" s="106">
        <v>4.4349999999999997E-3</v>
      </c>
      <c r="J63" s="109">
        <v>94659.5</v>
      </c>
      <c r="K63" s="110">
        <v>419.8</v>
      </c>
      <c r="L63" s="5">
        <v>26.18</v>
      </c>
    </row>
    <row r="64" spans="1:12">
      <c r="A64">
        <v>56</v>
      </c>
      <c r="B64" s="103">
        <v>9.417E-3</v>
      </c>
      <c r="C64" s="104">
        <v>9.3729999999999994E-3</v>
      </c>
      <c r="D64" s="107">
        <v>90199.3</v>
      </c>
      <c r="E64" s="108">
        <v>845.4</v>
      </c>
      <c r="F64" s="5">
        <v>20.62</v>
      </c>
      <c r="G64" t="s">
        <v>19</v>
      </c>
      <c r="H64" s="105">
        <v>4.117E-3</v>
      </c>
      <c r="I64" s="106">
        <v>4.1079999999999997E-3</v>
      </c>
      <c r="J64" s="109">
        <v>94239.8</v>
      </c>
      <c r="K64" s="110">
        <v>387.2</v>
      </c>
      <c r="L64" s="5">
        <v>25.3</v>
      </c>
    </row>
    <row r="65" spans="1:12">
      <c r="A65">
        <v>57</v>
      </c>
      <c r="B65" s="103">
        <v>9.7310000000000001E-3</v>
      </c>
      <c r="C65" s="104">
        <v>9.6839999999999999E-3</v>
      </c>
      <c r="D65" s="107">
        <v>89353.8</v>
      </c>
      <c r="E65" s="108">
        <v>865.3</v>
      </c>
      <c r="F65" s="5">
        <v>19.809999999999999</v>
      </c>
      <c r="G65" t="s">
        <v>19</v>
      </c>
      <c r="H65" s="105">
        <v>6.8100000000000001E-3</v>
      </c>
      <c r="I65" s="106">
        <v>6.7869999999999996E-3</v>
      </c>
      <c r="J65" s="109">
        <v>93852.6</v>
      </c>
      <c r="K65" s="110">
        <v>637</v>
      </c>
      <c r="L65" s="5">
        <v>24.4</v>
      </c>
    </row>
    <row r="66" spans="1:12">
      <c r="A66">
        <v>58</v>
      </c>
      <c r="B66" s="103">
        <v>1.2655E-2</v>
      </c>
      <c r="C66" s="104">
        <v>1.2574999999999999E-2</v>
      </c>
      <c r="D66" s="107">
        <v>88488.5</v>
      </c>
      <c r="E66" s="108">
        <v>1112.7</v>
      </c>
      <c r="F66" s="5">
        <v>19</v>
      </c>
      <c r="G66" t="s">
        <v>19</v>
      </c>
      <c r="H66" s="105">
        <v>7.1300000000000001E-3</v>
      </c>
      <c r="I66" s="106">
        <v>7.1050000000000002E-3</v>
      </c>
      <c r="J66" s="109">
        <v>93215.6</v>
      </c>
      <c r="K66" s="110">
        <v>662.3</v>
      </c>
      <c r="L66" s="5">
        <v>23.56</v>
      </c>
    </row>
    <row r="67" spans="1:12">
      <c r="A67">
        <v>59</v>
      </c>
      <c r="B67" s="103">
        <v>1.4201E-2</v>
      </c>
      <c r="C67" s="104">
        <v>1.4101000000000001E-2</v>
      </c>
      <c r="D67" s="107">
        <v>87375.8</v>
      </c>
      <c r="E67" s="108">
        <v>1232.0999999999999</v>
      </c>
      <c r="F67" s="5">
        <v>18.23</v>
      </c>
      <c r="G67" t="s">
        <v>19</v>
      </c>
      <c r="H67" s="105">
        <v>5.3429999999999997E-3</v>
      </c>
      <c r="I67" s="106">
        <v>5.3290000000000004E-3</v>
      </c>
      <c r="J67" s="109">
        <v>92553.3</v>
      </c>
      <c r="K67" s="110">
        <v>493.2</v>
      </c>
      <c r="L67" s="5">
        <v>22.73</v>
      </c>
    </row>
    <row r="68" spans="1:12">
      <c r="A68">
        <v>60</v>
      </c>
      <c r="B68" s="103">
        <v>1.7076000000000001E-2</v>
      </c>
      <c r="C68" s="104">
        <v>1.6931999999999999E-2</v>
      </c>
      <c r="D68" s="107">
        <v>86143.7</v>
      </c>
      <c r="E68" s="108">
        <v>1458.5</v>
      </c>
      <c r="F68" s="5">
        <v>17.489999999999998</v>
      </c>
      <c r="G68" t="s">
        <v>19</v>
      </c>
      <c r="H68" s="105">
        <v>7.234E-3</v>
      </c>
      <c r="I68" s="106">
        <v>7.208E-3</v>
      </c>
      <c r="J68" s="109">
        <v>92060.1</v>
      </c>
      <c r="K68" s="110">
        <v>663.5</v>
      </c>
      <c r="L68" s="5">
        <v>21.85</v>
      </c>
    </row>
    <row r="69" spans="1:12">
      <c r="A69">
        <v>61</v>
      </c>
      <c r="B69" s="103">
        <v>1.6936E-2</v>
      </c>
      <c r="C69" s="104">
        <v>1.6794E-2</v>
      </c>
      <c r="D69" s="107">
        <v>84685.1</v>
      </c>
      <c r="E69" s="108">
        <v>1422.2</v>
      </c>
      <c r="F69" s="5">
        <v>16.78</v>
      </c>
      <c r="G69" t="s">
        <v>19</v>
      </c>
      <c r="H69" s="105">
        <v>1.0331999999999999E-2</v>
      </c>
      <c r="I69" s="106">
        <v>1.0279E-2</v>
      </c>
      <c r="J69" s="109">
        <v>91396.6</v>
      </c>
      <c r="K69" s="110">
        <v>939.5</v>
      </c>
      <c r="L69" s="5">
        <v>21</v>
      </c>
    </row>
    <row r="70" spans="1:12">
      <c r="A70">
        <v>62</v>
      </c>
      <c r="B70" s="103">
        <v>1.9592999999999999E-2</v>
      </c>
      <c r="C70" s="104">
        <v>1.9403E-2</v>
      </c>
      <c r="D70" s="107">
        <v>83262.899999999994</v>
      </c>
      <c r="E70" s="108">
        <v>1615.5</v>
      </c>
      <c r="F70" s="5">
        <v>16.059999999999999</v>
      </c>
      <c r="G70" t="s">
        <v>19</v>
      </c>
      <c r="H70" s="105">
        <v>1.2255E-2</v>
      </c>
      <c r="I70" s="106">
        <v>1.218E-2</v>
      </c>
      <c r="J70" s="109">
        <v>90457.1</v>
      </c>
      <c r="K70" s="110">
        <v>1101.8</v>
      </c>
      <c r="L70" s="5">
        <v>20.22</v>
      </c>
    </row>
    <row r="71" spans="1:12">
      <c r="A71">
        <v>63</v>
      </c>
      <c r="B71" s="103">
        <v>2.4983999999999999E-2</v>
      </c>
      <c r="C71" s="104">
        <v>2.4676E-2</v>
      </c>
      <c r="D71" s="107">
        <v>81647.399999999994</v>
      </c>
      <c r="E71" s="108">
        <v>2014.7</v>
      </c>
      <c r="F71" s="5">
        <v>15.37</v>
      </c>
      <c r="G71" t="s">
        <v>19</v>
      </c>
      <c r="H71" s="105">
        <v>1.2078999999999999E-2</v>
      </c>
      <c r="I71" s="106">
        <v>1.2005999999999999E-2</v>
      </c>
      <c r="J71" s="109">
        <v>89355.3</v>
      </c>
      <c r="K71" s="110">
        <v>1072.8</v>
      </c>
      <c r="L71" s="5">
        <v>19.46</v>
      </c>
    </row>
    <row r="72" spans="1:12">
      <c r="A72">
        <v>64</v>
      </c>
      <c r="B72" s="103">
        <v>2.4478E-2</v>
      </c>
      <c r="C72" s="104">
        <v>2.4181999999999999E-2</v>
      </c>
      <c r="D72" s="107">
        <v>79632.7</v>
      </c>
      <c r="E72" s="108">
        <v>1925.7</v>
      </c>
      <c r="F72" s="5">
        <v>14.74</v>
      </c>
      <c r="G72" t="s">
        <v>19</v>
      </c>
      <c r="H72" s="105">
        <v>1.1645000000000001E-2</v>
      </c>
      <c r="I72" s="106">
        <v>1.1578E-2</v>
      </c>
      <c r="J72" s="109">
        <v>88282.5</v>
      </c>
      <c r="K72" s="110">
        <v>1022.1</v>
      </c>
      <c r="L72" s="5">
        <v>18.690000000000001</v>
      </c>
    </row>
    <row r="73" spans="1:12">
      <c r="A73">
        <v>65</v>
      </c>
      <c r="B73" s="103">
        <v>2.3630999999999999E-2</v>
      </c>
      <c r="C73" s="104">
        <v>2.3355000000000001E-2</v>
      </c>
      <c r="D73" s="107">
        <v>77707</v>
      </c>
      <c r="E73" s="108">
        <v>1814.8</v>
      </c>
      <c r="F73" s="5">
        <v>14.1</v>
      </c>
      <c r="G73" t="s">
        <v>19</v>
      </c>
      <c r="H73" s="105">
        <v>1.5164E-2</v>
      </c>
      <c r="I73" s="106">
        <v>1.5049999999999999E-2</v>
      </c>
      <c r="J73" s="109">
        <v>87260.3</v>
      </c>
      <c r="K73" s="110">
        <v>1313.2</v>
      </c>
      <c r="L73" s="5">
        <v>17.899999999999999</v>
      </c>
    </row>
    <row r="74" spans="1:12">
      <c r="A74">
        <v>66</v>
      </c>
      <c r="B74" s="103">
        <v>3.2118000000000001E-2</v>
      </c>
      <c r="C74" s="104">
        <v>3.1611E-2</v>
      </c>
      <c r="D74" s="107">
        <v>75892.100000000006</v>
      </c>
      <c r="E74" s="108">
        <v>2399</v>
      </c>
      <c r="F74" s="5">
        <v>13.42</v>
      </c>
      <c r="G74" t="s">
        <v>19</v>
      </c>
      <c r="H74" s="105">
        <v>1.5722E-2</v>
      </c>
      <c r="I74" s="106">
        <v>1.5599E-2</v>
      </c>
      <c r="J74" s="109">
        <v>85947.1</v>
      </c>
      <c r="K74" s="110">
        <v>1340.7</v>
      </c>
      <c r="L74" s="5">
        <v>17.170000000000002</v>
      </c>
    </row>
    <row r="75" spans="1:12">
      <c r="A75">
        <v>67</v>
      </c>
      <c r="B75" s="103">
        <v>3.0907E-2</v>
      </c>
      <c r="C75" s="104">
        <v>3.0436999999999999E-2</v>
      </c>
      <c r="D75" s="107">
        <v>73493.100000000006</v>
      </c>
      <c r="E75" s="108">
        <v>2236.9</v>
      </c>
      <c r="F75" s="5">
        <v>12.84</v>
      </c>
      <c r="G75" t="s">
        <v>19</v>
      </c>
      <c r="H75" s="105">
        <v>1.5782999999999998E-2</v>
      </c>
      <c r="I75" s="106">
        <v>1.5658999999999999E-2</v>
      </c>
      <c r="J75" s="109">
        <v>84606.399999999994</v>
      </c>
      <c r="K75" s="110">
        <v>1324.9</v>
      </c>
      <c r="L75" s="5">
        <v>16.43</v>
      </c>
    </row>
    <row r="76" spans="1:12">
      <c r="A76">
        <v>68</v>
      </c>
      <c r="B76" s="103">
        <v>3.4213E-2</v>
      </c>
      <c r="C76" s="104">
        <v>3.3638000000000001E-2</v>
      </c>
      <c r="D76" s="107">
        <v>71256.2</v>
      </c>
      <c r="E76" s="108">
        <v>2396.9</v>
      </c>
      <c r="F76" s="5">
        <v>12.23</v>
      </c>
      <c r="G76" t="s">
        <v>19</v>
      </c>
      <c r="H76" s="105">
        <v>2.0676E-2</v>
      </c>
      <c r="I76" s="106">
        <v>2.0465000000000001E-2</v>
      </c>
      <c r="J76" s="109">
        <v>83281.5</v>
      </c>
      <c r="K76" s="110">
        <v>1704.3</v>
      </c>
      <c r="L76" s="5">
        <v>15.69</v>
      </c>
    </row>
    <row r="77" spans="1:12">
      <c r="A77">
        <v>69</v>
      </c>
      <c r="B77" s="103">
        <v>4.2865E-2</v>
      </c>
      <c r="C77" s="104">
        <v>4.1966000000000003E-2</v>
      </c>
      <c r="D77" s="107">
        <v>68859.3</v>
      </c>
      <c r="E77" s="108">
        <v>2889.7</v>
      </c>
      <c r="F77" s="5">
        <v>11.64</v>
      </c>
      <c r="G77" t="s">
        <v>19</v>
      </c>
      <c r="H77" s="105">
        <v>2.1835E-2</v>
      </c>
      <c r="I77" s="106">
        <v>2.1599E-2</v>
      </c>
      <c r="J77" s="109">
        <v>81577.2</v>
      </c>
      <c r="K77" s="110">
        <v>1762</v>
      </c>
      <c r="L77" s="5">
        <v>15</v>
      </c>
    </row>
    <row r="78" spans="1:12">
      <c r="A78">
        <v>70</v>
      </c>
      <c r="B78" s="103">
        <v>4.3470000000000002E-2</v>
      </c>
      <c r="C78" s="104">
        <v>4.2544999999999999E-2</v>
      </c>
      <c r="D78" s="107">
        <v>65969.600000000006</v>
      </c>
      <c r="E78" s="108">
        <v>2806.7</v>
      </c>
      <c r="F78" s="5">
        <v>11.13</v>
      </c>
      <c r="G78" t="s">
        <v>19</v>
      </c>
      <c r="H78" s="105">
        <v>2.3032E-2</v>
      </c>
      <c r="I78" s="106">
        <v>2.2769999999999999E-2</v>
      </c>
      <c r="J78" s="109">
        <v>79815.199999999997</v>
      </c>
      <c r="K78" s="110">
        <v>1817.4</v>
      </c>
      <c r="L78" s="5">
        <v>14.32</v>
      </c>
    </row>
    <row r="79" spans="1:12">
      <c r="A79">
        <v>71</v>
      </c>
      <c r="B79" s="103">
        <v>4.9078999999999998E-2</v>
      </c>
      <c r="C79" s="104">
        <v>4.7903000000000001E-2</v>
      </c>
      <c r="D79" s="107">
        <v>63162.9</v>
      </c>
      <c r="E79" s="108">
        <v>3025.7</v>
      </c>
      <c r="F79" s="5">
        <v>10.6</v>
      </c>
      <c r="G79" t="s">
        <v>19</v>
      </c>
      <c r="H79" s="105">
        <v>2.3944E-2</v>
      </c>
      <c r="I79" s="106">
        <v>2.3661000000000001E-2</v>
      </c>
      <c r="J79" s="109">
        <v>77997.8</v>
      </c>
      <c r="K79" s="110">
        <v>1845.5</v>
      </c>
      <c r="L79" s="5">
        <v>13.65</v>
      </c>
    </row>
    <row r="80" spans="1:12">
      <c r="A80">
        <v>72</v>
      </c>
      <c r="B80" s="103">
        <v>5.1969000000000001E-2</v>
      </c>
      <c r="C80" s="104">
        <v>5.0652000000000003E-2</v>
      </c>
      <c r="D80" s="107">
        <v>60137.2</v>
      </c>
      <c r="E80" s="108">
        <v>3046.1</v>
      </c>
      <c r="F80" s="5">
        <v>10.11</v>
      </c>
      <c r="G80" t="s">
        <v>19</v>
      </c>
      <c r="H80" s="105">
        <v>3.2420999999999998E-2</v>
      </c>
      <c r="I80" s="106">
        <v>3.1904000000000002E-2</v>
      </c>
      <c r="J80" s="109">
        <v>76152.3</v>
      </c>
      <c r="K80" s="110">
        <v>2429.6</v>
      </c>
      <c r="L80" s="5">
        <v>12.96</v>
      </c>
    </row>
    <row r="81" spans="1:12">
      <c r="A81">
        <v>73</v>
      </c>
      <c r="B81" s="103">
        <v>5.3392000000000002E-2</v>
      </c>
      <c r="C81" s="104">
        <v>5.2004000000000002E-2</v>
      </c>
      <c r="D81" s="107">
        <v>57091.1</v>
      </c>
      <c r="E81" s="108">
        <v>2969</v>
      </c>
      <c r="F81" s="5">
        <v>9.6199999999999992</v>
      </c>
      <c r="G81" t="s">
        <v>19</v>
      </c>
      <c r="H81" s="105">
        <v>2.954E-2</v>
      </c>
      <c r="I81" s="106">
        <v>2.911E-2</v>
      </c>
      <c r="J81" s="109">
        <v>73722.7</v>
      </c>
      <c r="K81" s="110">
        <v>2146</v>
      </c>
      <c r="L81" s="5">
        <v>12.38</v>
      </c>
    </row>
    <row r="82" spans="1:12">
      <c r="A82">
        <v>74</v>
      </c>
      <c r="B82" s="103">
        <v>6.1799E-2</v>
      </c>
      <c r="C82" s="104">
        <v>5.9947E-2</v>
      </c>
      <c r="D82" s="107">
        <v>54122.1</v>
      </c>
      <c r="E82" s="108">
        <v>3244.5</v>
      </c>
      <c r="F82" s="5">
        <v>9.1199999999999992</v>
      </c>
      <c r="G82" t="s">
        <v>19</v>
      </c>
      <c r="H82" s="105">
        <v>3.5803000000000001E-2</v>
      </c>
      <c r="I82" s="106">
        <v>3.5173999999999997E-2</v>
      </c>
      <c r="J82" s="109">
        <v>71576.7</v>
      </c>
      <c r="K82" s="110">
        <v>2517.6</v>
      </c>
      <c r="L82" s="5">
        <v>11.73</v>
      </c>
    </row>
    <row r="83" spans="1:12">
      <c r="A83">
        <v>75</v>
      </c>
      <c r="B83" s="103">
        <v>6.1941999999999997E-2</v>
      </c>
      <c r="C83" s="104">
        <v>6.0081000000000002E-2</v>
      </c>
      <c r="D83" s="107">
        <v>50877.7</v>
      </c>
      <c r="E83" s="108">
        <v>3056.8</v>
      </c>
      <c r="F83" s="5">
        <v>8.67</v>
      </c>
      <c r="G83" t="s">
        <v>19</v>
      </c>
      <c r="H83" s="105">
        <v>4.0300000000000002E-2</v>
      </c>
      <c r="I83" s="106">
        <v>3.9503999999999997E-2</v>
      </c>
      <c r="J83" s="109">
        <v>69059.100000000006</v>
      </c>
      <c r="K83" s="110">
        <v>2728.1</v>
      </c>
      <c r="L83" s="5">
        <v>11.14</v>
      </c>
    </row>
    <row r="84" spans="1:12">
      <c r="A84">
        <v>76</v>
      </c>
      <c r="B84" s="103">
        <v>7.0422999999999999E-2</v>
      </c>
      <c r="C84" s="104">
        <v>6.8027000000000004E-2</v>
      </c>
      <c r="D84" s="107">
        <v>47820.9</v>
      </c>
      <c r="E84" s="108">
        <v>3253.1</v>
      </c>
      <c r="F84" s="5">
        <v>8.19</v>
      </c>
      <c r="G84" t="s">
        <v>19</v>
      </c>
      <c r="H84" s="105">
        <v>4.6507E-2</v>
      </c>
      <c r="I84" s="106">
        <v>4.5449999999999997E-2</v>
      </c>
      <c r="J84" s="109">
        <v>66331</v>
      </c>
      <c r="K84" s="110">
        <v>3014.8</v>
      </c>
      <c r="L84" s="5">
        <v>10.58</v>
      </c>
    </row>
    <row r="85" spans="1:12">
      <c r="A85">
        <v>77</v>
      </c>
      <c r="B85" s="103">
        <v>7.1725999999999998E-2</v>
      </c>
      <c r="C85" s="104">
        <v>6.9242999999999999E-2</v>
      </c>
      <c r="D85" s="107">
        <v>44567.8</v>
      </c>
      <c r="E85" s="108">
        <v>3086</v>
      </c>
      <c r="F85" s="5">
        <v>7.75</v>
      </c>
      <c r="G85" t="s">
        <v>19</v>
      </c>
      <c r="H85" s="105">
        <v>4.7289999999999999E-2</v>
      </c>
      <c r="I85" s="106">
        <v>4.6197000000000002E-2</v>
      </c>
      <c r="J85" s="109">
        <v>63316.2</v>
      </c>
      <c r="K85" s="110">
        <v>2925</v>
      </c>
      <c r="L85" s="5">
        <v>10.06</v>
      </c>
    </row>
    <row r="86" spans="1:12">
      <c r="A86">
        <v>78</v>
      </c>
      <c r="B86" s="103">
        <v>9.7797999999999996E-2</v>
      </c>
      <c r="C86" s="104">
        <v>9.3239000000000002E-2</v>
      </c>
      <c r="D86" s="107">
        <v>41481.800000000003</v>
      </c>
      <c r="E86" s="108">
        <v>3867.7</v>
      </c>
      <c r="F86" s="5">
        <v>7.29</v>
      </c>
      <c r="G86" t="s">
        <v>19</v>
      </c>
      <c r="H86" s="105">
        <v>5.4465E-2</v>
      </c>
      <c r="I86" s="106">
        <v>5.3020999999999999E-2</v>
      </c>
      <c r="J86" s="109">
        <v>60391.199999999997</v>
      </c>
      <c r="K86" s="110">
        <v>3202</v>
      </c>
      <c r="L86" s="5">
        <v>9.52</v>
      </c>
    </row>
    <row r="87" spans="1:12">
      <c r="A87">
        <v>79</v>
      </c>
      <c r="B87" s="103">
        <v>8.6926000000000003E-2</v>
      </c>
      <c r="C87" s="104">
        <v>8.3305000000000004E-2</v>
      </c>
      <c r="D87" s="107">
        <v>37614.1</v>
      </c>
      <c r="E87" s="108">
        <v>3133.4</v>
      </c>
      <c r="F87" s="5">
        <v>6.99</v>
      </c>
      <c r="G87" t="s">
        <v>19</v>
      </c>
      <c r="H87" s="105">
        <v>5.4565000000000002E-2</v>
      </c>
      <c r="I87" s="106">
        <v>5.3115000000000002E-2</v>
      </c>
      <c r="J87" s="109">
        <v>57189.2</v>
      </c>
      <c r="K87" s="110">
        <v>3037.6</v>
      </c>
      <c r="L87" s="5">
        <v>9.0299999999999994</v>
      </c>
    </row>
    <row r="88" spans="1:12">
      <c r="A88">
        <v>80</v>
      </c>
      <c r="B88" s="103">
        <v>9.6154000000000003E-2</v>
      </c>
      <c r="C88" s="104">
        <v>9.1743000000000005E-2</v>
      </c>
      <c r="D88" s="107">
        <v>34480.6</v>
      </c>
      <c r="E88" s="108">
        <v>3163.4</v>
      </c>
      <c r="F88" s="5">
        <v>6.58</v>
      </c>
      <c r="G88" t="s">
        <v>19</v>
      </c>
      <c r="H88" s="105">
        <v>6.2486E-2</v>
      </c>
      <c r="I88" s="106">
        <v>6.0593000000000001E-2</v>
      </c>
      <c r="J88" s="109">
        <v>54151.5</v>
      </c>
      <c r="K88" s="110">
        <v>3281.2</v>
      </c>
      <c r="L88" s="5">
        <v>8.5</v>
      </c>
    </row>
    <row r="89" spans="1:12">
      <c r="A89">
        <v>81</v>
      </c>
      <c r="B89" s="103">
        <v>0.10543</v>
      </c>
      <c r="C89" s="104">
        <v>0.10015</v>
      </c>
      <c r="D89" s="107">
        <v>31317.3</v>
      </c>
      <c r="E89" s="108">
        <v>3136.4</v>
      </c>
      <c r="F89" s="5">
        <v>6.2</v>
      </c>
      <c r="G89" t="s">
        <v>19</v>
      </c>
      <c r="H89" s="105">
        <v>7.2779999999999997E-2</v>
      </c>
      <c r="I89" s="106">
        <v>7.0224999999999996E-2</v>
      </c>
      <c r="J89" s="109">
        <v>50870.3</v>
      </c>
      <c r="K89" s="110">
        <v>3572.4</v>
      </c>
      <c r="L89" s="5">
        <v>8.02</v>
      </c>
    </row>
    <row r="90" spans="1:12">
      <c r="A90">
        <v>82</v>
      </c>
      <c r="B90" s="103">
        <v>0.131049</v>
      </c>
      <c r="C90" s="104">
        <v>0.122991</v>
      </c>
      <c r="D90" s="107">
        <v>28180.799999999999</v>
      </c>
      <c r="E90" s="108">
        <v>3466</v>
      </c>
      <c r="F90" s="5">
        <v>5.83</v>
      </c>
      <c r="G90" t="s">
        <v>19</v>
      </c>
      <c r="H90" s="105">
        <v>7.9004000000000005E-2</v>
      </c>
      <c r="I90" s="106">
        <v>7.6002E-2</v>
      </c>
      <c r="J90" s="109">
        <v>47298</v>
      </c>
      <c r="K90" s="110">
        <v>3594.7</v>
      </c>
      <c r="L90" s="5">
        <v>7.59</v>
      </c>
    </row>
    <row r="91" spans="1:12">
      <c r="A91">
        <v>83</v>
      </c>
      <c r="B91" s="103">
        <v>0.13370299999999999</v>
      </c>
      <c r="C91" s="104">
        <v>0.12532499999999999</v>
      </c>
      <c r="D91" s="107">
        <v>24714.799999999999</v>
      </c>
      <c r="E91" s="108">
        <v>3097.4</v>
      </c>
      <c r="F91" s="5">
        <v>5.58</v>
      </c>
      <c r="G91" t="s">
        <v>19</v>
      </c>
      <c r="H91" s="105">
        <v>8.0251000000000003E-2</v>
      </c>
      <c r="I91" s="106">
        <v>7.7155000000000001E-2</v>
      </c>
      <c r="J91" s="109">
        <v>43703.3</v>
      </c>
      <c r="K91" s="110">
        <v>3371.9</v>
      </c>
      <c r="L91" s="5">
        <v>7.17</v>
      </c>
    </row>
    <row r="92" spans="1:12">
      <c r="A92">
        <v>84</v>
      </c>
      <c r="B92" s="103">
        <v>0.150612</v>
      </c>
      <c r="C92" s="104">
        <v>0.14006399999999999</v>
      </c>
      <c r="D92" s="107">
        <v>21617.5</v>
      </c>
      <c r="E92" s="108">
        <v>3027.8</v>
      </c>
      <c r="F92" s="5">
        <v>5.3</v>
      </c>
      <c r="G92" t="s">
        <v>19</v>
      </c>
      <c r="H92" s="105">
        <v>8.8352E-2</v>
      </c>
      <c r="I92" s="106">
        <v>8.4613999999999995E-2</v>
      </c>
      <c r="J92" s="109">
        <v>40331.4</v>
      </c>
      <c r="K92" s="110">
        <v>3412.6</v>
      </c>
      <c r="L92" s="5">
        <v>6.73</v>
      </c>
    </row>
    <row r="93" spans="1:12">
      <c r="A93">
        <v>85</v>
      </c>
      <c r="B93" s="103">
        <v>0.133632</v>
      </c>
      <c r="C93" s="104">
        <v>0.12526300000000001</v>
      </c>
      <c r="D93" s="107">
        <v>18589.599999999999</v>
      </c>
      <c r="E93" s="108">
        <v>2328.6</v>
      </c>
      <c r="F93" s="5">
        <v>5.09</v>
      </c>
      <c r="G93" t="s">
        <v>19</v>
      </c>
      <c r="H93" s="105">
        <v>0.105124</v>
      </c>
      <c r="I93" s="106">
        <v>9.9875000000000005E-2</v>
      </c>
      <c r="J93" s="109">
        <v>36918.699999999997</v>
      </c>
      <c r="K93" s="110">
        <v>3687.2</v>
      </c>
      <c r="L93" s="5">
        <v>6.31</v>
      </c>
    </row>
    <row r="94" spans="1:12">
      <c r="A94">
        <v>86</v>
      </c>
      <c r="B94" s="103">
        <v>0.16772799999999999</v>
      </c>
      <c r="C94" s="104">
        <v>0.15475</v>
      </c>
      <c r="D94" s="107">
        <v>16261</v>
      </c>
      <c r="E94" s="108">
        <v>2516.4</v>
      </c>
      <c r="F94" s="5">
        <v>4.74</v>
      </c>
      <c r="G94" t="s">
        <v>19</v>
      </c>
      <c r="H94" s="105">
        <v>0.102585</v>
      </c>
      <c r="I94" s="106">
        <v>9.758E-2</v>
      </c>
      <c r="J94" s="109">
        <v>33231.5</v>
      </c>
      <c r="K94" s="110">
        <v>3242.7</v>
      </c>
      <c r="L94" s="5">
        <v>5.95</v>
      </c>
    </row>
    <row r="95" spans="1:12">
      <c r="A95">
        <v>87</v>
      </c>
      <c r="B95" s="103">
        <v>0.18601400000000001</v>
      </c>
      <c r="C95" s="104">
        <v>0.170186</v>
      </c>
      <c r="D95" s="107">
        <v>13744.6</v>
      </c>
      <c r="E95" s="108">
        <v>2339.1</v>
      </c>
      <c r="F95" s="5">
        <v>4.5199999999999996</v>
      </c>
      <c r="G95" t="s">
        <v>19</v>
      </c>
      <c r="H95" s="105">
        <v>0.11400200000000001</v>
      </c>
      <c r="I95" s="106">
        <v>0.10785400000000001</v>
      </c>
      <c r="J95" s="109">
        <v>29988.799999999999</v>
      </c>
      <c r="K95" s="110">
        <v>3234.4</v>
      </c>
      <c r="L95" s="5">
        <v>5.54</v>
      </c>
    </row>
    <row r="96" spans="1:12">
      <c r="A96">
        <v>88</v>
      </c>
      <c r="B96" s="103">
        <v>0.20138900000000001</v>
      </c>
      <c r="C96" s="104">
        <v>0.18296499999999999</v>
      </c>
      <c r="D96" s="107">
        <v>11405.5</v>
      </c>
      <c r="E96" s="108">
        <v>2086.8000000000002</v>
      </c>
      <c r="F96" s="5">
        <v>4.34</v>
      </c>
      <c r="G96" t="s">
        <v>19</v>
      </c>
      <c r="H96" s="105">
        <v>0.13177800000000001</v>
      </c>
      <c r="I96" s="106">
        <v>0.12363200000000001</v>
      </c>
      <c r="J96" s="109">
        <v>26754.400000000001</v>
      </c>
      <c r="K96" s="110">
        <v>3307.7</v>
      </c>
      <c r="L96" s="5">
        <v>5.15</v>
      </c>
    </row>
    <row r="97" spans="1:12">
      <c r="A97">
        <v>89</v>
      </c>
      <c r="B97" s="103">
        <v>0.2</v>
      </c>
      <c r="C97" s="104">
        <v>0.18181800000000001</v>
      </c>
      <c r="D97" s="107">
        <v>9318.7000000000007</v>
      </c>
      <c r="E97" s="108">
        <v>1694.3</v>
      </c>
      <c r="F97" s="5">
        <v>4.2</v>
      </c>
      <c r="G97" t="s">
        <v>19</v>
      </c>
      <c r="H97" s="105">
        <v>0.15593199999999999</v>
      </c>
      <c r="I97" s="106">
        <v>0.144654</v>
      </c>
      <c r="J97" s="109">
        <v>23446.7</v>
      </c>
      <c r="K97" s="110">
        <v>3391.7</v>
      </c>
      <c r="L97" s="5">
        <v>4.8</v>
      </c>
    </row>
    <row r="98" spans="1:12">
      <c r="A98">
        <v>90</v>
      </c>
      <c r="B98" s="103">
        <v>0.15740699999999999</v>
      </c>
      <c r="C98" s="104">
        <v>0.145923</v>
      </c>
      <c r="D98" s="107">
        <v>7624.4</v>
      </c>
      <c r="E98" s="108">
        <v>1112.5999999999999</v>
      </c>
      <c r="F98" s="5">
        <v>4.03</v>
      </c>
      <c r="G98" t="s">
        <v>19</v>
      </c>
      <c r="H98" s="105">
        <v>0.169713</v>
      </c>
      <c r="I98" s="106">
        <v>0.15643799999999999</v>
      </c>
      <c r="J98" s="109">
        <v>20055</v>
      </c>
      <c r="K98" s="110">
        <v>3137.4</v>
      </c>
      <c r="L98" s="5">
        <v>4.53</v>
      </c>
    </row>
    <row r="99" spans="1:12">
      <c r="A99">
        <v>91</v>
      </c>
      <c r="B99" s="103">
        <v>0.28063199999999999</v>
      </c>
      <c r="C99" s="104">
        <v>0.24610099999999999</v>
      </c>
      <c r="D99" s="107">
        <v>6511.8</v>
      </c>
      <c r="E99" s="108">
        <v>1602.6</v>
      </c>
      <c r="F99" s="5">
        <v>3.63</v>
      </c>
      <c r="G99" t="s">
        <v>19</v>
      </c>
      <c r="H99" s="105">
        <v>0.174151</v>
      </c>
      <c r="I99" s="106">
        <v>0.16020200000000001</v>
      </c>
      <c r="J99" s="109">
        <v>16917.599999999999</v>
      </c>
      <c r="K99" s="110">
        <v>2710.2</v>
      </c>
      <c r="L99" s="5">
        <v>4.28</v>
      </c>
    </row>
    <row r="100" spans="1:12">
      <c r="A100">
        <v>92</v>
      </c>
      <c r="B100" s="103">
        <v>0.21052599999999999</v>
      </c>
      <c r="C100" s="104">
        <v>0.19047600000000001</v>
      </c>
      <c r="D100" s="107">
        <v>4909.3</v>
      </c>
      <c r="E100" s="108">
        <v>935.1</v>
      </c>
      <c r="F100" s="5">
        <v>3.65</v>
      </c>
      <c r="G100" t="s">
        <v>19</v>
      </c>
      <c r="H100" s="105">
        <v>0.18257300000000001</v>
      </c>
      <c r="I100" s="106">
        <v>0.1673</v>
      </c>
      <c r="J100" s="109">
        <v>14207.4</v>
      </c>
      <c r="K100" s="110">
        <v>2376.9</v>
      </c>
      <c r="L100" s="5">
        <v>4</v>
      </c>
    </row>
    <row r="101" spans="1:12">
      <c r="A101">
        <v>93</v>
      </c>
      <c r="B101" s="103">
        <v>0.28148099999999998</v>
      </c>
      <c r="C101" s="104">
        <v>0.246753</v>
      </c>
      <c r="D101" s="107">
        <v>3974.2</v>
      </c>
      <c r="E101" s="108">
        <v>980.6</v>
      </c>
      <c r="F101" s="5">
        <v>3.39</v>
      </c>
      <c r="G101" t="s">
        <v>19</v>
      </c>
      <c r="H101" s="105">
        <v>0.173675</v>
      </c>
      <c r="I101" s="106">
        <v>0.159798</v>
      </c>
      <c r="J101" s="109">
        <v>11830.5</v>
      </c>
      <c r="K101" s="110">
        <v>1890.5</v>
      </c>
      <c r="L101" s="5">
        <v>3.71</v>
      </c>
    </row>
    <row r="102" spans="1:12">
      <c r="A102">
        <v>94</v>
      </c>
      <c r="B102" s="103">
        <v>0.282609</v>
      </c>
      <c r="C102" s="104">
        <v>0.24761900000000001</v>
      </c>
      <c r="D102" s="107">
        <v>2993.5</v>
      </c>
      <c r="E102" s="108">
        <v>741.3</v>
      </c>
      <c r="F102" s="5">
        <v>3.34</v>
      </c>
      <c r="G102" t="s">
        <v>19</v>
      </c>
      <c r="H102" s="105">
        <v>0.227273</v>
      </c>
      <c r="I102" s="106">
        <v>0.20408200000000001</v>
      </c>
      <c r="J102" s="109">
        <v>9940</v>
      </c>
      <c r="K102" s="110">
        <v>2028.6</v>
      </c>
      <c r="L102" s="5">
        <v>3.31</v>
      </c>
    </row>
    <row r="103" spans="1:12">
      <c r="A103">
        <v>95</v>
      </c>
      <c r="B103" s="103">
        <v>0.202899</v>
      </c>
      <c r="C103" s="104">
        <v>0.18421100000000001</v>
      </c>
      <c r="D103" s="107">
        <v>2252.3000000000002</v>
      </c>
      <c r="E103" s="108">
        <v>414.9</v>
      </c>
      <c r="F103" s="5">
        <v>3.28</v>
      </c>
      <c r="G103" t="s">
        <v>19</v>
      </c>
      <c r="H103" s="105">
        <v>0.29370600000000002</v>
      </c>
      <c r="I103" s="106">
        <v>0.25609799999999999</v>
      </c>
      <c r="J103" s="109">
        <v>7911.4</v>
      </c>
      <c r="K103" s="110">
        <v>2026.1</v>
      </c>
      <c r="L103" s="5">
        <v>3.04</v>
      </c>
    </row>
    <row r="104" spans="1:12">
      <c r="A104">
        <v>96</v>
      </c>
      <c r="B104" s="103">
        <v>0.38775500000000002</v>
      </c>
      <c r="C104" s="104">
        <v>0.32478600000000002</v>
      </c>
      <c r="D104" s="107">
        <v>1837.4</v>
      </c>
      <c r="E104" s="108">
        <v>596.79999999999995</v>
      </c>
      <c r="F104" s="5">
        <v>2.9</v>
      </c>
      <c r="G104" t="s">
        <v>19</v>
      </c>
      <c r="H104" s="105">
        <v>0.33838400000000002</v>
      </c>
      <c r="I104" s="106">
        <v>0.28941699999999998</v>
      </c>
      <c r="J104" s="109">
        <v>5885.3</v>
      </c>
      <c r="K104" s="110">
        <v>1703.3</v>
      </c>
      <c r="L104" s="5">
        <v>2.91</v>
      </c>
    </row>
    <row r="105" spans="1:12">
      <c r="A105">
        <v>97</v>
      </c>
      <c r="B105" s="103">
        <v>0.121212</v>
      </c>
      <c r="C105" s="104">
        <v>0.114286</v>
      </c>
      <c r="D105" s="107">
        <v>1240.5999999999999</v>
      </c>
      <c r="E105" s="108">
        <v>141.80000000000001</v>
      </c>
      <c r="F105" s="5">
        <v>3.06</v>
      </c>
      <c r="G105" t="s">
        <v>19</v>
      </c>
      <c r="H105" s="105">
        <v>0.30215799999999998</v>
      </c>
      <c r="I105" s="106">
        <v>0.26250000000000001</v>
      </c>
      <c r="J105" s="109">
        <v>4182</v>
      </c>
      <c r="K105" s="110">
        <v>1097.8</v>
      </c>
      <c r="L105" s="5">
        <v>2.89</v>
      </c>
    </row>
    <row r="106" spans="1:12">
      <c r="A106">
        <v>98</v>
      </c>
      <c r="B106" s="103">
        <v>0.33333299999999999</v>
      </c>
      <c r="C106" s="104">
        <v>0.28571400000000002</v>
      </c>
      <c r="D106" s="107">
        <v>1098.8</v>
      </c>
      <c r="E106" s="108">
        <v>314</v>
      </c>
      <c r="F106" s="5">
        <v>2.39</v>
      </c>
      <c r="G106" t="s">
        <v>19</v>
      </c>
      <c r="H106" s="105">
        <v>0.33333299999999999</v>
      </c>
      <c r="I106" s="106">
        <v>0.28571400000000002</v>
      </c>
      <c r="J106" s="109">
        <v>3084.2</v>
      </c>
      <c r="K106" s="110">
        <v>881.2</v>
      </c>
      <c r="L106" s="5">
        <v>2.74</v>
      </c>
    </row>
    <row r="107" spans="1:12">
      <c r="A107">
        <v>99</v>
      </c>
      <c r="B107" s="103">
        <v>0.64285700000000001</v>
      </c>
      <c r="C107" s="104">
        <v>0.48648599999999997</v>
      </c>
      <c r="D107" s="107">
        <v>784.9</v>
      </c>
      <c r="E107" s="108">
        <v>381.8</v>
      </c>
      <c r="F107" s="5">
        <v>2.15</v>
      </c>
      <c r="G107" t="s">
        <v>19</v>
      </c>
      <c r="H107" s="105">
        <v>0.359375</v>
      </c>
      <c r="I107" s="106">
        <v>0.30463600000000002</v>
      </c>
      <c r="J107" s="109">
        <v>2203</v>
      </c>
      <c r="K107" s="110">
        <v>671.1</v>
      </c>
      <c r="L107" s="5">
        <v>2.64</v>
      </c>
    </row>
    <row r="108" spans="1:12">
      <c r="A108">
        <v>100</v>
      </c>
      <c r="B108" s="103">
        <v>0.44444400000000001</v>
      </c>
      <c r="C108" s="104">
        <v>0.36363600000000001</v>
      </c>
      <c r="D108" s="107">
        <v>403</v>
      </c>
      <c r="E108" s="108">
        <v>146.6</v>
      </c>
      <c r="F108" s="5">
        <v>2.71</v>
      </c>
      <c r="G108" t="s">
        <v>19</v>
      </c>
      <c r="H108" s="105">
        <v>0.228571</v>
      </c>
      <c r="I108" s="106">
        <v>0.205128</v>
      </c>
      <c r="J108" s="109">
        <v>1531.9</v>
      </c>
      <c r="K108" s="110">
        <v>314.2</v>
      </c>
      <c r="L108" s="5">
        <v>2.58</v>
      </c>
    </row>
  </sheetData>
  <mergeCells count="3">
    <mergeCell ref="K1:L1"/>
    <mergeCell ref="B6:F6"/>
    <mergeCell ref="H6:L6"/>
  </mergeCells>
  <pageMargins left="0.7" right="0.7" top="0.75" bottom="0.75" header="0.3" footer="0.3"/>
  <pageSetup paperSize="9"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L108"/>
  <sheetViews>
    <sheetView workbookViewId="0"/>
  </sheetViews>
  <sheetFormatPr defaultRowHeight="12.5"/>
  <sheetData>
    <row r="1" spans="1:12" ht="13">
      <c r="A1" s="3" t="s">
        <v>7</v>
      </c>
      <c r="B1" s="3"/>
      <c r="C1" s="3"/>
      <c r="D1" s="3"/>
      <c r="E1" s="3"/>
      <c r="F1" s="3"/>
      <c r="G1" s="3"/>
      <c r="H1" s="3"/>
      <c r="I1" s="3"/>
      <c r="J1" s="3"/>
      <c r="K1" s="355" t="str">
        <f>HYPERLINK("#'Contents'!A1", "Back to contents")</f>
        <v>Back to contents</v>
      </c>
      <c r="L1" s="35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31</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56" t="s">
        <v>12</v>
      </c>
      <c r="C6" s="356"/>
      <c r="D6" s="356"/>
      <c r="E6" s="356"/>
      <c r="F6" s="356"/>
      <c r="H6" s="356" t="s">
        <v>13</v>
      </c>
      <c r="I6" s="356"/>
      <c r="J6" s="356"/>
      <c r="K6" s="356"/>
      <c r="L6" s="35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95">
        <v>8.3809999999999996E-3</v>
      </c>
      <c r="C8" s="96">
        <v>8.3459999999999993E-3</v>
      </c>
      <c r="D8" s="99">
        <v>100000</v>
      </c>
      <c r="E8" s="100">
        <v>834.6</v>
      </c>
      <c r="F8" s="5">
        <v>72.48</v>
      </c>
      <c r="G8" t="s">
        <v>19</v>
      </c>
      <c r="H8" s="97">
        <v>6.4650000000000003E-3</v>
      </c>
      <c r="I8" s="98">
        <v>6.4440000000000001E-3</v>
      </c>
      <c r="J8" s="101">
        <v>100000</v>
      </c>
      <c r="K8" s="102">
        <v>644.4</v>
      </c>
      <c r="L8" s="5">
        <v>78.430000000000007</v>
      </c>
    </row>
    <row r="9" spans="1:12">
      <c r="A9">
        <v>1</v>
      </c>
      <c r="B9" s="95">
        <v>5.9800000000000001E-4</v>
      </c>
      <c r="C9" s="96">
        <v>5.9699999999999998E-4</v>
      </c>
      <c r="D9" s="99">
        <v>99165.4</v>
      </c>
      <c r="E9" s="100">
        <v>59.2</v>
      </c>
      <c r="F9" s="5">
        <v>72.09</v>
      </c>
      <c r="G9" t="s">
        <v>19</v>
      </c>
      <c r="H9" s="97">
        <v>6.3500000000000004E-4</v>
      </c>
      <c r="I9" s="98">
        <v>6.3500000000000004E-4</v>
      </c>
      <c r="J9" s="101">
        <v>99355.6</v>
      </c>
      <c r="K9" s="102">
        <v>63</v>
      </c>
      <c r="L9" s="5">
        <v>77.94</v>
      </c>
    </row>
    <row r="10" spans="1:12">
      <c r="A10">
        <v>2</v>
      </c>
      <c r="B10" s="95">
        <v>5.1999999999999995E-4</v>
      </c>
      <c r="C10" s="96">
        <v>5.1900000000000004E-4</v>
      </c>
      <c r="D10" s="99">
        <v>99106.1</v>
      </c>
      <c r="E10" s="100">
        <v>51.5</v>
      </c>
      <c r="F10" s="5">
        <v>71.14</v>
      </c>
      <c r="G10" t="s">
        <v>19</v>
      </c>
      <c r="H10" s="97">
        <v>5.4799999999999998E-4</v>
      </c>
      <c r="I10" s="98">
        <v>5.4699999999999996E-4</v>
      </c>
      <c r="J10" s="101">
        <v>99292.5</v>
      </c>
      <c r="K10" s="102">
        <v>54.4</v>
      </c>
      <c r="L10" s="5">
        <v>76.989999999999995</v>
      </c>
    </row>
    <row r="11" spans="1:12">
      <c r="A11">
        <v>3</v>
      </c>
      <c r="B11" s="95">
        <v>3.6299999999999999E-4</v>
      </c>
      <c r="C11" s="96">
        <v>3.6299999999999999E-4</v>
      </c>
      <c r="D11" s="99">
        <v>99054.7</v>
      </c>
      <c r="E11" s="100">
        <v>36</v>
      </c>
      <c r="F11" s="5">
        <v>70.17</v>
      </c>
      <c r="G11" t="s">
        <v>19</v>
      </c>
      <c r="H11" s="97">
        <v>1.5300000000000001E-4</v>
      </c>
      <c r="I11" s="98">
        <v>1.5300000000000001E-4</v>
      </c>
      <c r="J11" s="101">
        <v>99238.2</v>
      </c>
      <c r="K11" s="102">
        <v>15.2</v>
      </c>
      <c r="L11" s="5">
        <v>76.03</v>
      </c>
    </row>
    <row r="12" spans="1:12">
      <c r="A12">
        <v>4</v>
      </c>
      <c r="B12" s="95">
        <v>2.1699999999999999E-4</v>
      </c>
      <c r="C12" s="96">
        <v>2.1699999999999999E-4</v>
      </c>
      <c r="D12" s="99">
        <v>99018.7</v>
      </c>
      <c r="E12" s="100">
        <v>21.5</v>
      </c>
      <c r="F12" s="5">
        <v>69.2</v>
      </c>
      <c r="G12" t="s">
        <v>19</v>
      </c>
      <c r="H12" s="97">
        <v>1.5300000000000001E-4</v>
      </c>
      <c r="I12" s="98">
        <v>1.5300000000000001E-4</v>
      </c>
      <c r="J12" s="101">
        <v>99222.9</v>
      </c>
      <c r="K12" s="102">
        <v>15.2</v>
      </c>
      <c r="L12" s="5">
        <v>75.040000000000006</v>
      </c>
    </row>
    <row r="13" spans="1:12">
      <c r="A13">
        <v>5</v>
      </c>
      <c r="B13" s="95">
        <v>1.46E-4</v>
      </c>
      <c r="C13" s="96">
        <v>1.46E-4</v>
      </c>
      <c r="D13" s="99">
        <v>98997.2</v>
      </c>
      <c r="E13" s="100">
        <v>14.5</v>
      </c>
      <c r="F13" s="5">
        <v>68.209999999999994</v>
      </c>
      <c r="G13" t="s">
        <v>19</v>
      </c>
      <c r="H13" s="97">
        <v>7.7000000000000001E-5</v>
      </c>
      <c r="I13" s="98">
        <v>7.7000000000000001E-5</v>
      </c>
      <c r="J13" s="101">
        <v>99207.8</v>
      </c>
      <c r="K13" s="102">
        <v>7.7</v>
      </c>
      <c r="L13" s="5">
        <v>74.05</v>
      </c>
    </row>
    <row r="14" spans="1:12">
      <c r="A14">
        <v>6</v>
      </c>
      <c r="B14" s="95">
        <v>2.9500000000000001E-4</v>
      </c>
      <c r="C14" s="96">
        <v>2.9500000000000001E-4</v>
      </c>
      <c r="D14" s="99">
        <v>98982.7</v>
      </c>
      <c r="E14" s="100">
        <v>29.2</v>
      </c>
      <c r="F14" s="5">
        <v>67.22</v>
      </c>
      <c r="G14" t="s">
        <v>19</v>
      </c>
      <c r="H14" s="97">
        <v>1.5799999999999999E-4</v>
      </c>
      <c r="I14" s="98">
        <v>1.5799999999999999E-4</v>
      </c>
      <c r="J14" s="101">
        <v>99200.1</v>
      </c>
      <c r="K14" s="102">
        <v>15.7</v>
      </c>
      <c r="L14" s="5">
        <v>73.06</v>
      </c>
    </row>
    <row r="15" spans="1:12">
      <c r="A15">
        <v>7</v>
      </c>
      <c r="B15" s="95">
        <v>7.3999999999999996E-5</v>
      </c>
      <c r="C15" s="96">
        <v>7.3999999999999996E-5</v>
      </c>
      <c r="D15" s="99">
        <v>98953.5</v>
      </c>
      <c r="E15" s="100">
        <v>7.3</v>
      </c>
      <c r="F15" s="5">
        <v>66.239999999999995</v>
      </c>
      <c r="G15" t="s">
        <v>19</v>
      </c>
      <c r="H15" s="97">
        <v>1.56E-4</v>
      </c>
      <c r="I15" s="98">
        <v>1.56E-4</v>
      </c>
      <c r="J15" s="101">
        <v>99184.4</v>
      </c>
      <c r="K15" s="102">
        <v>15.5</v>
      </c>
      <c r="L15" s="5">
        <v>72.069999999999993</v>
      </c>
    </row>
    <row r="16" spans="1:12">
      <c r="A16">
        <v>8</v>
      </c>
      <c r="B16" s="95">
        <v>1.5100000000000001E-4</v>
      </c>
      <c r="C16" s="96">
        <v>1.5100000000000001E-4</v>
      </c>
      <c r="D16" s="99">
        <v>98946.2</v>
      </c>
      <c r="E16" s="100">
        <v>14.9</v>
      </c>
      <c r="F16" s="5">
        <v>65.25</v>
      </c>
      <c r="G16" t="s">
        <v>19</v>
      </c>
      <c r="H16" s="97">
        <v>1.5899999999999999E-4</v>
      </c>
      <c r="I16" s="98">
        <v>1.5899999999999999E-4</v>
      </c>
      <c r="J16" s="101">
        <v>99169</v>
      </c>
      <c r="K16" s="102">
        <v>15.7</v>
      </c>
      <c r="L16" s="5">
        <v>71.08</v>
      </c>
    </row>
    <row r="17" spans="1:12">
      <c r="A17">
        <v>9</v>
      </c>
      <c r="B17" s="95">
        <v>2.2900000000000001E-4</v>
      </c>
      <c r="C17" s="96">
        <v>2.2900000000000001E-4</v>
      </c>
      <c r="D17" s="99">
        <v>98931.199999999997</v>
      </c>
      <c r="E17" s="100">
        <v>22.7</v>
      </c>
      <c r="F17" s="5">
        <v>64.260000000000005</v>
      </c>
      <c r="G17" t="s">
        <v>19</v>
      </c>
      <c r="H17" s="97">
        <v>2.3800000000000001E-4</v>
      </c>
      <c r="I17" s="98">
        <v>2.3800000000000001E-4</v>
      </c>
      <c r="J17" s="101">
        <v>99153.2</v>
      </c>
      <c r="K17" s="102">
        <v>23.6</v>
      </c>
      <c r="L17" s="5">
        <v>70.09</v>
      </c>
    </row>
    <row r="18" spans="1:12">
      <c r="A18">
        <v>10</v>
      </c>
      <c r="B18" s="95">
        <v>7.2999999999999999E-5</v>
      </c>
      <c r="C18" s="96">
        <v>7.2999999999999999E-5</v>
      </c>
      <c r="D18" s="99">
        <v>98908.6</v>
      </c>
      <c r="E18" s="100">
        <v>7.3</v>
      </c>
      <c r="F18" s="5">
        <v>63.27</v>
      </c>
      <c r="G18" t="s">
        <v>19</v>
      </c>
      <c r="H18" s="97">
        <v>0</v>
      </c>
      <c r="I18" s="98">
        <v>0</v>
      </c>
      <c r="J18" s="101">
        <v>99129.600000000006</v>
      </c>
      <c r="K18" s="102">
        <v>0</v>
      </c>
      <c r="L18" s="5">
        <v>69.11</v>
      </c>
    </row>
    <row r="19" spans="1:12">
      <c r="A19">
        <v>11</v>
      </c>
      <c r="B19" s="95">
        <v>2.1699999999999999E-4</v>
      </c>
      <c r="C19" s="96">
        <v>2.1699999999999999E-4</v>
      </c>
      <c r="D19" s="99">
        <v>98901.3</v>
      </c>
      <c r="E19" s="100">
        <v>21.4</v>
      </c>
      <c r="F19" s="5">
        <v>62.28</v>
      </c>
      <c r="G19" t="s">
        <v>19</v>
      </c>
      <c r="H19" s="97">
        <v>1.5200000000000001E-4</v>
      </c>
      <c r="I19" s="98">
        <v>1.5200000000000001E-4</v>
      </c>
      <c r="J19" s="101">
        <v>99129.600000000006</v>
      </c>
      <c r="K19" s="102">
        <v>15.1</v>
      </c>
      <c r="L19" s="5">
        <v>68.11</v>
      </c>
    </row>
    <row r="20" spans="1:12">
      <c r="A20">
        <v>12</v>
      </c>
      <c r="B20" s="95">
        <v>1.5300000000000001E-4</v>
      </c>
      <c r="C20" s="96">
        <v>1.5300000000000001E-4</v>
      </c>
      <c r="D20" s="99">
        <v>98879.9</v>
      </c>
      <c r="E20" s="100">
        <v>15.2</v>
      </c>
      <c r="F20" s="5">
        <v>61.29</v>
      </c>
      <c r="G20" t="s">
        <v>19</v>
      </c>
      <c r="H20" s="97">
        <v>1.5699999999999999E-4</v>
      </c>
      <c r="I20" s="98">
        <v>1.5699999999999999E-4</v>
      </c>
      <c r="J20" s="101">
        <v>99114.6</v>
      </c>
      <c r="K20" s="102">
        <v>15.5</v>
      </c>
      <c r="L20" s="5">
        <v>67.12</v>
      </c>
    </row>
    <row r="21" spans="1:12">
      <c r="A21">
        <v>13</v>
      </c>
      <c r="B21" s="95">
        <v>3.1500000000000001E-4</v>
      </c>
      <c r="C21" s="96">
        <v>3.1500000000000001E-4</v>
      </c>
      <c r="D21" s="99">
        <v>98864.7</v>
      </c>
      <c r="E21" s="100">
        <v>31.2</v>
      </c>
      <c r="F21" s="5">
        <v>60.3</v>
      </c>
      <c r="G21" t="s">
        <v>19</v>
      </c>
      <c r="H21" s="97">
        <v>1.6200000000000001E-4</v>
      </c>
      <c r="I21" s="98">
        <v>1.6200000000000001E-4</v>
      </c>
      <c r="J21" s="101">
        <v>99099</v>
      </c>
      <c r="K21" s="102">
        <v>16.100000000000001</v>
      </c>
      <c r="L21" s="5">
        <v>66.13</v>
      </c>
    </row>
    <row r="22" spans="1:12">
      <c r="A22">
        <v>14</v>
      </c>
      <c r="B22" s="95">
        <v>4.7699999999999999E-4</v>
      </c>
      <c r="C22" s="96">
        <v>4.7699999999999999E-4</v>
      </c>
      <c r="D22" s="99">
        <v>98833.5</v>
      </c>
      <c r="E22" s="100">
        <v>47.1</v>
      </c>
      <c r="F22" s="5">
        <v>59.32</v>
      </c>
      <c r="G22" t="s">
        <v>19</v>
      </c>
      <c r="H22" s="97">
        <v>4.15E-4</v>
      </c>
      <c r="I22" s="98">
        <v>4.15E-4</v>
      </c>
      <c r="J22" s="101">
        <v>99083</v>
      </c>
      <c r="K22" s="102">
        <v>41.1</v>
      </c>
      <c r="L22" s="5">
        <v>65.14</v>
      </c>
    </row>
    <row r="23" spans="1:12">
      <c r="A23">
        <v>15</v>
      </c>
      <c r="B23" s="95">
        <v>6.29E-4</v>
      </c>
      <c r="C23" s="96">
        <v>6.29E-4</v>
      </c>
      <c r="D23" s="99">
        <v>98786.4</v>
      </c>
      <c r="E23" s="100">
        <v>62.1</v>
      </c>
      <c r="F23" s="5">
        <v>58.35</v>
      </c>
      <c r="G23" t="s">
        <v>19</v>
      </c>
      <c r="H23" s="97">
        <v>0</v>
      </c>
      <c r="I23" s="98">
        <v>0</v>
      </c>
      <c r="J23" s="101">
        <v>99041.8</v>
      </c>
      <c r="K23" s="102">
        <v>0</v>
      </c>
      <c r="L23" s="5">
        <v>64.17</v>
      </c>
    </row>
    <row r="24" spans="1:12">
      <c r="A24">
        <v>16</v>
      </c>
      <c r="B24" s="95">
        <v>8.5499999999999997E-4</v>
      </c>
      <c r="C24" s="96">
        <v>8.5400000000000005E-4</v>
      </c>
      <c r="D24" s="99">
        <v>98724.3</v>
      </c>
      <c r="E24" s="100">
        <v>84.3</v>
      </c>
      <c r="F24" s="5">
        <v>57.38</v>
      </c>
      <c r="G24" t="s">
        <v>19</v>
      </c>
      <c r="H24" s="97">
        <v>2.4399999999999999E-4</v>
      </c>
      <c r="I24" s="98">
        <v>2.4399999999999999E-4</v>
      </c>
      <c r="J24" s="101">
        <v>99041.8</v>
      </c>
      <c r="K24" s="102">
        <v>24.2</v>
      </c>
      <c r="L24" s="5">
        <v>63.17</v>
      </c>
    </row>
    <row r="25" spans="1:12">
      <c r="A25">
        <v>17</v>
      </c>
      <c r="B25" s="95">
        <v>7.5100000000000004E-4</v>
      </c>
      <c r="C25" s="96">
        <v>7.5100000000000004E-4</v>
      </c>
      <c r="D25" s="99">
        <v>98639.9</v>
      </c>
      <c r="E25" s="100">
        <v>74</v>
      </c>
      <c r="F25" s="5">
        <v>56.43</v>
      </c>
      <c r="G25" t="s">
        <v>19</v>
      </c>
      <c r="H25" s="97">
        <v>4.8200000000000001E-4</v>
      </c>
      <c r="I25" s="98">
        <v>4.8200000000000001E-4</v>
      </c>
      <c r="J25" s="101">
        <v>99017.7</v>
      </c>
      <c r="K25" s="102">
        <v>47.7</v>
      </c>
      <c r="L25" s="5">
        <v>62.18</v>
      </c>
    </row>
    <row r="26" spans="1:12">
      <c r="A26">
        <v>18</v>
      </c>
      <c r="B26" s="95">
        <v>9.990000000000001E-4</v>
      </c>
      <c r="C26" s="96">
        <v>9.9799999999999997E-4</v>
      </c>
      <c r="D26" s="99">
        <v>98565.9</v>
      </c>
      <c r="E26" s="100">
        <v>98.4</v>
      </c>
      <c r="F26" s="5">
        <v>55.47</v>
      </c>
      <c r="G26" t="s">
        <v>19</v>
      </c>
      <c r="H26" s="97">
        <v>3.0899999999999998E-4</v>
      </c>
      <c r="I26" s="98">
        <v>3.0899999999999998E-4</v>
      </c>
      <c r="J26" s="101">
        <v>98970</v>
      </c>
      <c r="K26" s="102">
        <v>30.5</v>
      </c>
      <c r="L26" s="5">
        <v>61.21</v>
      </c>
    </row>
    <row r="27" spans="1:12">
      <c r="A27">
        <v>19</v>
      </c>
      <c r="B27" s="95">
        <v>1.2019999999999999E-3</v>
      </c>
      <c r="C27" s="96">
        <v>1.2019999999999999E-3</v>
      </c>
      <c r="D27" s="99">
        <v>98467.5</v>
      </c>
      <c r="E27" s="100">
        <v>118.3</v>
      </c>
      <c r="F27" s="5">
        <v>54.53</v>
      </c>
      <c r="G27" t="s">
        <v>19</v>
      </c>
      <c r="H27" s="97">
        <v>4.8700000000000002E-4</v>
      </c>
      <c r="I27" s="98">
        <v>4.8700000000000002E-4</v>
      </c>
      <c r="J27" s="101">
        <v>98939.5</v>
      </c>
      <c r="K27" s="102">
        <v>48.2</v>
      </c>
      <c r="L27" s="5">
        <v>60.23</v>
      </c>
    </row>
    <row r="28" spans="1:12">
      <c r="A28">
        <v>20</v>
      </c>
      <c r="B28" s="95">
        <v>1.2689999999999999E-3</v>
      </c>
      <c r="C28" s="96">
        <v>1.2689999999999999E-3</v>
      </c>
      <c r="D28" s="99">
        <v>98349.2</v>
      </c>
      <c r="E28" s="100">
        <v>124.8</v>
      </c>
      <c r="F28" s="5">
        <v>53.59</v>
      </c>
      <c r="G28" t="s">
        <v>19</v>
      </c>
      <c r="H28" s="97">
        <v>2.3800000000000001E-4</v>
      </c>
      <c r="I28" s="98">
        <v>2.3800000000000001E-4</v>
      </c>
      <c r="J28" s="101">
        <v>98891.3</v>
      </c>
      <c r="K28" s="102">
        <v>23.5</v>
      </c>
      <c r="L28" s="5">
        <v>59.26</v>
      </c>
    </row>
    <row r="29" spans="1:12">
      <c r="A29">
        <v>21</v>
      </c>
      <c r="B29" s="95">
        <v>1.2290000000000001E-3</v>
      </c>
      <c r="C29" s="96">
        <v>1.2290000000000001E-3</v>
      </c>
      <c r="D29" s="99">
        <v>98224.4</v>
      </c>
      <c r="E29" s="100">
        <v>120.7</v>
      </c>
      <c r="F29" s="5">
        <v>52.66</v>
      </c>
      <c r="G29" t="s">
        <v>19</v>
      </c>
      <c r="H29" s="97">
        <v>3.21E-4</v>
      </c>
      <c r="I29" s="98">
        <v>3.21E-4</v>
      </c>
      <c r="J29" s="101">
        <v>98867.8</v>
      </c>
      <c r="K29" s="102">
        <v>31.7</v>
      </c>
      <c r="L29" s="5">
        <v>58.28</v>
      </c>
    </row>
    <row r="30" spans="1:12">
      <c r="A30">
        <v>22</v>
      </c>
      <c r="B30" s="95">
        <v>1.145E-3</v>
      </c>
      <c r="C30" s="96">
        <v>1.1440000000000001E-3</v>
      </c>
      <c r="D30" s="99">
        <v>98103.7</v>
      </c>
      <c r="E30" s="100">
        <v>112.2</v>
      </c>
      <c r="F30" s="5">
        <v>51.72</v>
      </c>
      <c r="G30" t="s">
        <v>19</v>
      </c>
      <c r="H30" s="97">
        <v>4.6900000000000002E-4</v>
      </c>
      <c r="I30" s="98">
        <v>4.6900000000000002E-4</v>
      </c>
      <c r="J30" s="101">
        <v>98836.1</v>
      </c>
      <c r="K30" s="102">
        <v>46.4</v>
      </c>
      <c r="L30" s="5">
        <v>57.29</v>
      </c>
    </row>
    <row r="31" spans="1:12">
      <c r="A31">
        <v>23</v>
      </c>
      <c r="B31" s="95">
        <v>1.701E-3</v>
      </c>
      <c r="C31" s="96">
        <v>1.699E-3</v>
      </c>
      <c r="D31" s="99">
        <v>97991.5</v>
      </c>
      <c r="E31" s="100">
        <v>166.5</v>
      </c>
      <c r="F31" s="5">
        <v>50.78</v>
      </c>
      <c r="G31" t="s">
        <v>19</v>
      </c>
      <c r="H31" s="97">
        <v>1.6000000000000001E-4</v>
      </c>
      <c r="I31" s="98">
        <v>1.6000000000000001E-4</v>
      </c>
      <c r="J31" s="101">
        <v>98789.8</v>
      </c>
      <c r="K31" s="102">
        <v>15.8</v>
      </c>
      <c r="L31" s="5">
        <v>56.32</v>
      </c>
    </row>
    <row r="32" spans="1:12">
      <c r="A32">
        <v>24</v>
      </c>
      <c r="B32" s="95">
        <v>6.29E-4</v>
      </c>
      <c r="C32" s="96">
        <v>6.2799999999999998E-4</v>
      </c>
      <c r="D32" s="99">
        <v>97825</v>
      </c>
      <c r="E32" s="100">
        <v>61.5</v>
      </c>
      <c r="F32" s="5">
        <v>49.87</v>
      </c>
      <c r="G32" t="s">
        <v>19</v>
      </c>
      <c r="H32" s="97">
        <v>4.0099999999999999E-4</v>
      </c>
      <c r="I32" s="98">
        <v>4.0099999999999999E-4</v>
      </c>
      <c r="J32" s="101">
        <v>98774</v>
      </c>
      <c r="K32" s="102">
        <v>39.6</v>
      </c>
      <c r="L32" s="5">
        <v>55.33</v>
      </c>
    </row>
    <row r="33" spans="1:12">
      <c r="A33">
        <v>25</v>
      </c>
      <c r="B33" s="95">
        <v>1.606E-3</v>
      </c>
      <c r="C33" s="96">
        <v>1.604E-3</v>
      </c>
      <c r="D33" s="99">
        <v>97763.5</v>
      </c>
      <c r="E33" s="100">
        <v>156.80000000000001</v>
      </c>
      <c r="F33" s="5">
        <v>48.9</v>
      </c>
      <c r="G33" t="s">
        <v>19</v>
      </c>
      <c r="H33" s="97">
        <v>3.9899999999999999E-4</v>
      </c>
      <c r="I33" s="98">
        <v>3.9899999999999999E-4</v>
      </c>
      <c r="J33" s="101">
        <v>98734.399999999994</v>
      </c>
      <c r="K33" s="102">
        <v>39.4</v>
      </c>
      <c r="L33" s="5">
        <v>54.35</v>
      </c>
    </row>
    <row r="34" spans="1:12">
      <c r="A34">
        <v>26</v>
      </c>
      <c r="B34" s="95">
        <v>1.3470000000000001E-3</v>
      </c>
      <c r="C34" s="96">
        <v>1.346E-3</v>
      </c>
      <c r="D34" s="99">
        <v>97606.7</v>
      </c>
      <c r="E34" s="100">
        <v>131.4</v>
      </c>
      <c r="F34" s="5">
        <v>47.98</v>
      </c>
      <c r="G34" t="s">
        <v>19</v>
      </c>
      <c r="H34" s="97">
        <v>2.34E-4</v>
      </c>
      <c r="I34" s="98">
        <v>2.34E-4</v>
      </c>
      <c r="J34" s="101">
        <v>98695</v>
      </c>
      <c r="K34" s="102">
        <v>23.1</v>
      </c>
      <c r="L34" s="5">
        <v>53.37</v>
      </c>
    </row>
    <row r="35" spans="1:12">
      <c r="A35">
        <v>27</v>
      </c>
      <c r="B35" s="95">
        <v>8.0599999999999997E-4</v>
      </c>
      <c r="C35" s="96">
        <v>8.0500000000000005E-4</v>
      </c>
      <c r="D35" s="99">
        <v>97475.3</v>
      </c>
      <c r="E35" s="100">
        <v>78.5</v>
      </c>
      <c r="F35" s="5">
        <v>47.04</v>
      </c>
      <c r="G35" t="s">
        <v>19</v>
      </c>
      <c r="H35" s="97">
        <v>4.7699999999999999E-4</v>
      </c>
      <c r="I35" s="98">
        <v>4.7699999999999999E-4</v>
      </c>
      <c r="J35" s="101">
        <v>98671.9</v>
      </c>
      <c r="K35" s="102">
        <v>47.1</v>
      </c>
      <c r="L35" s="5">
        <v>52.39</v>
      </c>
    </row>
    <row r="36" spans="1:12">
      <c r="A36">
        <v>28</v>
      </c>
      <c r="B36" s="95">
        <v>1.206E-3</v>
      </c>
      <c r="C36" s="96">
        <v>1.2049999999999999E-3</v>
      </c>
      <c r="D36" s="99">
        <v>97396.800000000003</v>
      </c>
      <c r="E36" s="100">
        <v>117.4</v>
      </c>
      <c r="F36" s="5">
        <v>46.08</v>
      </c>
      <c r="G36" t="s">
        <v>19</v>
      </c>
      <c r="H36" s="97">
        <v>1.6200000000000001E-4</v>
      </c>
      <c r="I36" s="98">
        <v>1.6100000000000001E-4</v>
      </c>
      <c r="J36" s="101">
        <v>98624.8</v>
      </c>
      <c r="K36" s="102">
        <v>15.9</v>
      </c>
      <c r="L36" s="5">
        <v>51.41</v>
      </c>
    </row>
    <row r="37" spans="1:12">
      <c r="A37">
        <v>29</v>
      </c>
      <c r="B37" s="95">
        <v>1.343E-3</v>
      </c>
      <c r="C37" s="96">
        <v>1.343E-3</v>
      </c>
      <c r="D37" s="99">
        <v>97279.4</v>
      </c>
      <c r="E37" s="100">
        <v>130.6</v>
      </c>
      <c r="F37" s="5">
        <v>45.13</v>
      </c>
      <c r="G37" t="s">
        <v>19</v>
      </c>
      <c r="H37" s="97">
        <v>3.2200000000000002E-4</v>
      </c>
      <c r="I37" s="98">
        <v>3.2200000000000002E-4</v>
      </c>
      <c r="J37" s="101">
        <v>98608.9</v>
      </c>
      <c r="K37" s="102">
        <v>31.8</v>
      </c>
      <c r="L37" s="5">
        <v>50.42</v>
      </c>
    </row>
    <row r="38" spans="1:12">
      <c r="A38">
        <v>30</v>
      </c>
      <c r="B38" s="95">
        <v>1.1820000000000001E-3</v>
      </c>
      <c r="C38" s="96">
        <v>1.181E-3</v>
      </c>
      <c r="D38" s="99">
        <v>97148.800000000003</v>
      </c>
      <c r="E38" s="100">
        <v>114.7</v>
      </c>
      <c r="F38" s="5">
        <v>44.19</v>
      </c>
      <c r="G38" t="s">
        <v>19</v>
      </c>
      <c r="H38" s="97">
        <v>2.4499999999999999E-4</v>
      </c>
      <c r="I38" s="98">
        <v>2.4499999999999999E-4</v>
      </c>
      <c r="J38" s="101">
        <v>98577.1</v>
      </c>
      <c r="K38" s="102">
        <v>24.2</v>
      </c>
      <c r="L38" s="5">
        <v>49.43</v>
      </c>
    </row>
    <row r="39" spans="1:12">
      <c r="A39">
        <v>31</v>
      </c>
      <c r="B39" s="95">
        <v>1.0189999999999999E-3</v>
      </c>
      <c r="C39" s="96">
        <v>1.0189999999999999E-3</v>
      </c>
      <c r="D39" s="99">
        <v>97034.1</v>
      </c>
      <c r="E39" s="100">
        <v>98.9</v>
      </c>
      <c r="F39" s="5">
        <v>43.24</v>
      </c>
      <c r="G39" t="s">
        <v>19</v>
      </c>
      <c r="H39" s="97">
        <v>5.8E-4</v>
      </c>
      <c r="I39" s="98">
        <v>5.8E-4</v>
      </c>
      <c r="J39" s="101">
        <v>98552.9</v>
      </c>
      <c r="K39" s="102">
        <v>57.2</v>
      </c>
      <c r="L39" s="5">
        <v>48.45</v>
      </c>
    </row>
    <row r="40" spans="1:12">
      <c r="A40">
        <v>32</v>
      </c>
      <c r="B40" s="95">
        <v>7.2000000000000005E-4</v>
      </c>
      <c r="C40" s="96">
        <v>7.2000000000000005E-4</v>
      </c>
      <c r="D40" s="99">
        <v>96935.2</v>
      </c>
      <c r="E40" s="100">
        <v>69.8</v>
      </c>
      <c r="F40" s="5">
        <v>42.29</v>
      </c>
      <c r="G40" t="s">
        <v>19</v>
      </c>
      <c r="H40" s="97">
        <v>2.5799999999999998E-4</v>
      </c>
      <c r="I40" s="98">
        <v>2.5799999999999998E-4</v>
      </c>
      <c r="J40" s="101">
        <v>98495.8</v>
      </c>
      <c r="K40" s="102">
        <v>25.4</v>
      </c>
      <c r="L40" s="5">
        <v>47.47</v>
      </c>
    </row>
    <row r="41" spans="1:12">
      <c r="A41">
        <v>33</v>
      </c>
      <c r="B41" s="95">
        <v>1.163E-3</v>
      </c>
      <c r="C41" s="96">
        <v>1.163E-3</v>
      </c>
      <c r="D41" s="99">
        <v>96865.4</v>
      </c>
      <c r="E41" s="100">
        <v>112.6</v>
      </c>
      <c r="F41" s="5">
        <v>41.32</v>
      </c>
      <c r="G41" t="s">
        <v>19</v>
      </c>
      <c r="H41" s="97">
        <v>5.2099999999999998E-4</v>
      </c>
      <c r="I41" s="98">
        <v>5.2099999999999998E-4</v>
      </c>
      <c r="J41" s="101">
        <v>98470.399999999994</v>
      </c>
      <c r="K41" s="102">
        <v>51.3</v>
      </c>
      <c r="L41" s="5">
        <v>46.49</v>
      </c>
    </row>
    <row r="42" spans="1:12">
      <c r="A42">
        <v>34</v>
      </c>
      <c r="B42" s="95">
        <v>1.5590000000000001E-3</v>
      </c>
      <c r="C42" s="96">
        <v>1.557E-3</v>
      </c>
      <c r="D42" s="99">
        <v>96752.8</v>
      </c>
      <c r="E42" s="100">
        <v>150.69999999999999</v>
      </c>
      <c r="F42" s="5">
        <v>40.369999999999997</v>
      </c>
      <c r="G42" t="s">
        <v>19</v>
      </c>
      <c r="H42" s="97">
        <v>1.075E-3</v>
      </c>
      <c r="I42" s="98">
        <v>1.0740000000000001E-3</v>
      </c>
      <c r="J42" s="101">
        <v>98419.1</v>
      </c>
      <c r="K42" s="102">
        <v>105.7</v>
      </c>
      <c r="L42" s="5">
        <v>45.51</v>
      </c>
    </row>
    <row r="43" spans="1:12">
      <c r="A43">
        <v>35</v>
      </c>
      <c r="B43" s="95">
        <v>8.4599999999999996E-4</v>
      </c>
      <c r="C43" s="96">
        <v>8.4599999999999996E-4</v>
      </c>
      <c r="D43" s="99">
        <v>96602.1</v>
      </c>
      <c r="E43" s="100">
        <v>81.7</v>
      </c>
      <c r="F43" s="5">
        <v>39.43</v>
      </c>
      <c r="G43" t="s">
        <v>19</v>
      </c>
      <c r="H43" s="97">
        <v>7.4799999999999997E-4</v>
      </c>
      <c r="I43" s="98">
        <v>7.4799999999999997E-4</v>
      </c>
      <c r="J43" s="101">
        <v>98313.4</v>
      </c>
      <c r="K43" s="102">
        <v>73.5</v>
      </c>
      <c r="L43" s="5">
        <v>44.56</v>
      </c>
    </row>
    <row r="44" spans="1:12">
      <c r="A44">
        <v>36</v>
      </c>
      <c r="B44" s="95">
        <v>1.2750000000000001E-3</v>
      </c>
      <c r="C44" s="96">
        <v>1.274E-3</v>
      </c>
      <c r="D44" s="99">
        <v>96520.4</v>
      </c>
      <c r="E44" s="100">
        <v>123</v>
      </c>
      <c r="F44" s="5">
        <v>38.46</v>
      </c>
      <c r="G44" t="s">
        <v>19</v>
      </c>
      <c r="H44" s="97">
        <v>8.9499999999999996E-4</v>
      </c>
      <c r="I44" s="98">
        <v>8.9400000000000005E-4</v>
      </c>
      <c r="J44" s="101">
        <v>98239.9</v>
      </c>
      <c r="K44" s="102">
        <v>87.9</v>
      </c>
      <c r="L44" s="5">
        <v>43.59</v>
      </c>
    </row>
    <row r="45" spans="1:12">
      <c r="A45">
        <v>37</v>
      </c>
      <c r="B45" s="95">
        <v>1.281E-3</v>
      </c>
      <c r="C45" s="96">
        <v>1.2800000000000001E-3</v>
      </c>
      <c r="D45" s="99">
        <v>96397.4</v>
      </c>
      <c r="E45" s="100">
        <v>123.4</v>
      </c>
      <c r="F45" s="5">
        <v>37.51</v>
      </c>
      <c r="G45" t="s">
        <v>19</v>
      </c>
      <c r="H45" s="97">
        <v>1.1000000000000001E-3</v>
      </c>
      <c r="I45" s="98">
        <v>1.0989999999999999E-3</v>
      </c>
      <c r="J45" s="101">
        <v>98152</v>
      </c>
      <c r="K45" s="102">
        <v>107.9</v>
      </c>
      <c r="L45" s="5">
        <v>42.63</v>
      </c>
    </row>
    <row r="46" spans="1:12">
      <c r="A46">
        <v>38</v>
      </c>
      <c r="B46" s="95">
        <v>1.9889999999999999E-3</v>
      </c>
      <c r="C46" s="96">
        <v>1.9870000000000001E-3</v>
      </c>
      <c r="D46" s="99">
        <v>96274</v>
      </c>
      <c r="E46" s="100">
        <v>191.3</v>
      </c>
      <c r="F46" s="5">
        <v>36.56</v>
      </c>
      <c r="G46" t="s">
        <v>19</v>
      </c>
      <c r="H46" s="97">
        <v>9.9799999999999997E-4</v>
      </c>
      <c r="I46" s="98">
        <v>9.9799999999999997E-4</v>
      </c>
      <c r="J46" s="101">
        <v>98044.1</v>
      </c>
      <c r="K46" s="102">
        <v>97.8</v>
      </c>
      <c r="L46" s="5">
        <v>41.68</v>
      </c>
    </row>
    <row r="47" spans="1:12">
      <c r="A47">
        <v>39</v>
      </c>
      <c r="B47" s="95">
        <v>1.25E-3</v>
      </c>
      <c r="C47" s="96">
        <v>1.2489999999999999E-3</v>
      </c>
      <c r="D47" s="99">
        <v>96082.7</v>
      </c>
      <c r="E47" s="100">
        <v>120</v>
      </c>
      <c r="F47" s="5">
        <v>35.630000000000003</v>
      </c>
      <c r="G47" t="s">
        <v>19</v>
      </c>
      <c r="H47" s="97">
        <v>1.253E-3</v>
      </c>
      <c r="I47" s="98">
        <v>1.253E-3</v>
      </c>
      <c r="J47" s="101">
        <v>97946.3</v>
      </c>
      <c r="K47" s="102">
        <v>122.7</v>
      </c>
      <c r="L47" s="5">
        <v>40.72</v>
      </c>
    </row>
    <row r="48" spans="1:12">
      <c r="A48">
        <v>40</v>
      </c>
      <c r="B48" s="95">
        <v>1.8259999999999999E-3</v>
      </c>
      <c r="C48" s="96">
        <v>1.8240000000000001E-3</v>
      </c>
      <c r="D48" s="99">
        <v>95962.7</v>
      </c>
      <c r="E48" s="100">
        <v>175.1</v>
      </c>
      <c r="F48" s="5">
        <v>34.67</v>
      </c>
      <c r="G48" t="s">
        <v>19</v>
      </c>
      <c r="H48" s="97">
        <v>1.222E-3</v>
      </c>
      <c r="I48" s="98">
        <v>1.2210000000000001E-3</v>
      </c>
      <c r="J48" s="101">
        <v>97823.6</v>
      </c>
      <c r="K48" s="102">
        <v>119.5</v>
      </c>
      <c r="L48" s="5">
        <v>39.770000000000003</v>
      </c>
    </row>
    <row r="49" spans="1:12">
      <c r="A49">
        <v>41</v>
      </c>
      <c r="B49" s="95">
        <v>2.3679999999999999E-3</v>
      </c>
      <c r="C49" s="96">
        <v>2.3649999999999999E-3</v>
      </c>
      <c r="D49" s="99">
        <v>95787.7</v>
      </c>
      <c r="E49" s="100">
        <v>226.6</v>
      </c>
      <c r="F49" s="5">
        <v>33.74</v>
      </c>
      <c r="G49" t="s">
        <v>19</v>
      </c>
      <c r="H49" s="97">
        <v>1.6280000000000001E-3</v>
      </c>
      <c r="I49" s="98">
        <v>1.627E-3</v>
      </c>
      <c r="J49" s="101">
        <v>97704.2</v>
      </c>
      <c r="K49" s="102">
        <v>159</v>
      </c>
      <c r="L49" s="5">
        <v>38.82</v>
      </c>
    </row>
    <row r="50" spans="1:12">
      <c r="A50">
        <v>42</v>
      </c>
      <c r="B50" s="95">
        <v>2.274E-3</v>
      </c>
      <c r="C50" s="96">
        <v>2.2720000000000001E-3</v>
      </c>
      <c r="D50" s="99">
        <v>95561.1</v>
      </c>
      <c r="E50" s="100">
        <v>217.1</v>
      </c>
      <c r="F50" s="5">
        <v>32.81</v>
      </c>
      <c r="G50" t="s">
        <v>19</v>
      </c>
      <c r="H50" s="97">
        <v>1.3320000000000001E-3</v>
      </c>
      <c r="I50" s="98">
        <v>1.3309999999999999E-3</v>
      </c>
      <c r="J50" s="101">
        <v>97545.2</v>
      </c>
      <c r="K50" s="102">
        <v>129.9</v>
      </c>
      <c r="L50" s="5">
        <v>37.880000000000003</v>
      </c>
    </row>
    <row r="51" spans="1:12">
      <c r="A51">
        <v>43</v>
      </c>
      <c r="B51" s="95">
        <v>3.2829999999999999E-3</v>
      </c>
      <c r="C51" s="96">
        <v>3.2780000000000001E-3</v>
      </c>
      <c r="D51" s="99">
        <v>95344</v>
      </c>
      <c r="E51" s="100">
        <v>312.5</v>
      </c>
      <c r="F51" s="5">
        <v>31.89</v>
      </c>
      <c r="G51" t="s">
        <v>19</v>
      </c>
      <c r="H51" s="97">
        <v>1.6869999999999999E-3</v>
      </c>
      <c r="I51" s="98">
        <v>1.686E-3</v>
      </c>
      <c r="J51" s="101">
        <v>97415.3</v>
      </c>
      <c r="K51" s="102">
        <v>164.2</v>
      </c>
      <c r="L51" s="5">
        <v>36.93</v>
      </c>
    </row>
    <row r="52" spans="1:12">
      <c r="A52">
        <v>44</v>
      </c>
      <c r="B52" s="95">
        <v>2.3180000000000002E-3</v>
      </c>
      <c r="C52" s="96">
        <v>2.3149999999999998E-3</v>
      </c>
      <c r="D52" s="99">
        <v>95031.4</v>
      </c>
      <c r="E52" s="100">
        <v>220</v>
      </c>
      <c r="F52" s="5">
        <v>30.99</v>
      </c>
      <c r="G52" t="s">
        <v>19</v>
      </c>
      <c r="H52" s="97">
        <v>2.0470000000000002E-3</v>
      </c>
      <c r="I52" s="98">
        <v>2.0449999999999999E-3</v>
      </c>
      <c r="J52" s="101">
        <v>97251.1</v>
      </c>
      <c r="K52" s="102">
        <v>198.9</v>
      </c>
      <c r="L52" s="5">
        <v>35.99</v>
      </c>
    </row>
    <row r="53" spans="1:12">
      <c r="A53">
        <v>45</v>
      </c>
      <c r="B53" s="95">
        <v>2.4849999999999998E-3</v>
      </c>
      <c r="C53" s="96">
        <v>2.4819999999999998E-3</v>
      </c>
      <c r="D53" s="99">
        <v>94811.4</v>
      </c>
      <c r="E53" s="100">
        <v>235.3</v>
      </c>
      <c r="F53" s="5">
        <v>30.06</v>
      </c>
      <c r="G53" t="s">
        <v>19</v>
      </c>
      <c r="H53" s="97">
        <v>1.3910000000000001E-3</v>
      </c>
      <c r="I53" s="98">
        <v>1.39E-3</v>
      </c>
      <c r="J53" s="101">
        <v>97052.2</v>
      </c>
      <c r="K53" s="102">
        <v>134.9</v>
      </c>
      <c r="L53" s="5">
        <v>35.06</v>
      </c>
    </row>
    <row r="54" spans="1:12">
      <c r="A54">
        <v>46</v>
      </c>
      <c r="B54" s="95">
        <v>4.0419999999999996E-3</v>
      </c>
      <c r="C54" s="96">
        <v>4.0340000000000003E-3</v>
      </c>
      <c r="D54" s="99">
        <v>94576.1</v>
      </c>
      <c r="E54" s="100">
        <v>381.5</v>
      </c>
      <c r="F54" s="5">
        <v>29.14</v>
      </c>
      <c r="G54" t="s">
        <v>19</v>
      </c>
      <c r="H54" s="97">
        <v>1.786E-3</v>
      </c>
      <c r="I54" s="98">
        <v>1.7849999999999999E-3</v>
      </c>
      <c r="J54" s="101">
        <v>96917.3</v>
      </c>
      <c r="K54" s="102">
        <v>173</v>
      </c>
      <c r="L54" s="5">
        <v>34.11</v>
      </c>
    </row>
    <row r="55" spans="1:12">
      <c r="A55">
        <v>47</v>
      </c>
      <c r="B55" s="95">
        <v>4.8820000000000001E-3</v>
      </c>
      <c r="C55" s="96">
        <v>4.8700000000000002E-3</v>
      </c>
      <c r="D55" s="99">
        <v>94194.6</v>
      </c>
      <c r="E55" s="100">
        <v>458.7</v>
      </c>
      <c r="F55" s="5">
        <v>28.25</v>
      </c>
      <c r="G55" t="s">
        <v>19</v>
      </c>
      <c r="H55" s="97">
        <v>2.7469999999999999E-3</v>
      </c>
      <c r="I55" s="98">
        <v>2.7430000000000002E-3</v>
      </c>
      <c r="J55" s="101">
        <v>96744.4</v>
      </c>
      <c r="K55" s="102">
        <v>265.39999999999998</v>
      </c>
      <c r="L55" s="5">
        <v>33.17</v>
      </c>
    </row>
    <row r="56" spans="1:12">
      <c r="A56">
        <v>48</v>
      </c>
      <c r="B56" s="95">
        <v>3.4889999999999999E-3</v>
      </c>
      <c r="C56" s="96">
        <v>3.483E-3</v>
      </c>
      <c r="D56" s="99">
        <v>93735.8</v>
      </c>
      <c r="E56" s="100">
        <v>326.5</v>
      </c>
      <c r="F56" s="5">
        <v>27.39</v>
      </c>
      <c r="G56" t="s">
        <v>19</v>
      </c>
      <c r="H56" s="97">
        <v>2.2339999999999999E-3</v>
      </c>
      <c r="I56" s="98">
        <v>2.2309999999999999E-3</v>
      </c>
      <c r="J56" s="101">
        <v>96479</v>
      </c>
      <c r="K56" s="102">
        <v>215.3</v>
      </c>
      <c r="L56" s="5">
        <v>32.26</v>
      </c>
    </row>
    <row r="57" spans="1:12">
      <c r="A57">
        <v>49</v>
      </c>
      <c r="B57" s="95">
        <v>5.8609999999999999E-3</v>
      </c>
      <c r="C57" s="96">
        <v>5.8440000000000002E-3</v>
      </c>
      <c r="D57" s="99">
        <v>93409.4</v>
      </c>
      <c r="E57" s="100">
        <v>545.9</v>
      </c>
      <c r="F57" s="5">
        <v>26.48</v>
      </c>
      <c r="G57" t="s">
        <v>19</v>
      </c>
      <c r="H57" s="97">
        <v>3.163E-3</v>
      </c>
      <c r="I57" s="98">
        <v>3.1580000000000002E-3</v>
      </c>
      <c r="J57" s="101">
        <v>96263.7</v>
      </c>
      <c r="K57" s="102">
        <v>304</v>
      </c>
      <c r="L57" s="5">
        <v>31.33</v>
      </c>
    </row>
    <row r="58" spans="1:12">
      <c r="A58">
        <v>50</v>
      </c>
      <c r="B58" s="95">
        <v>5.4050000000000001E-3</v>
      </c>
      <c r="C58" s="96">
        <v>5.3899999999999998E-3</v>
      </c>
      <c r="D58" s="99">
        <v>92863.5</v>
      </c>
      <c r="E58" s="100">
        <v>500.5</v>
      </c>
      <c r="F58" s="5">
        <v>25.63</v>
      </c>
      <c r="G58" t="s">
        <v>19</v>
      </c>
      <c r="H58" s="97">
        <v>3.8930000000000002E-3</v>
      </c>
      <c r="I58" s="98">
        <v>3.8860000000000001E-3</v>
      </c>
      <c r="J58" s="101">
        <v>95959.7</v>
      </c>
      <c r="K58" s="102">
        <v>372.9</v>
      </c>
      <c r="L58" s="5">
        <v>30.43</v>
      </c>
    </row>
    <row r="59" spans="1:12">
      <c r="A59">
        <v>51</v>
      </c>
      <c r="B59" s="95">
        <v>6.1000000000000004E-3</v>
      </c>
      <c r="C59" s="96">
        <v>6.0809999999999996E-3</v>
      </c>
      <c r="D59" s="99">
        <v>92362.9</v>
      </c>
      <c r="E59" s="100">
        <v>561.70000000000005</v>
      </c>
      <c r="F59" s="5">
        <v>24.77</v>
      </c>
      <c r="G59" t="s">
        <v>19</v>
      </c>
      <c r="H59" s="97">
        <v>3.8089999999999999E-3</v>
      </c>
      <c r="I59" s="98">
        <v>3.8010000000000001E-3</v>
      </c>
      <c r="J59" s="101">
        <v>95586.8</v>
      </c>
      <c r="K59" s="102">
        <v>363.4</v>
      </c>
      <c r="L59" s="5">
        <v>29.55</v>
      </c>
    </row>
    <row r="60" spans="1:12">
      <c r="A60">
        <v>52</v>
      </c>
      <c r="B60" s="95">
        <v>4.7130000000000002E-3</v>
      </c>
      <c r="C60" s="96">
        <v>4.7019999999999996E-3</v>
      </c>
      <c r="D60" s="99">
        <v>91801.2</v>
      </c>
      <c r="E60" s="100">
        <v>431.6</v>
      </c>
      <c r="F60" s="5">
        <v>23.92</v>
      </c>
      <c r="G60" t="s">
        <v>19</v>
      </c>
      <c r="H60" s="97">
        <v>3.0950000000000001E-3</v>
      </c>
      <c r="I60" s="98">
        <v>3.0899999999999999E-3</v>
      </c>
      <c r="J60" s="101">
        <v>95223.4</v>
      </c>
      <c r="K60" s="102">
        <v>294.2</v>
      </c>
      <c r="L60" s="5">
        <v>28.66</v>
      </c>
    </row>
    <row r="61" spans="1:12">
      <c r="A61">
        <v>53</v>
      </c>
      <c r="B61" s="95">
        <v>7.0720000000000002E-3</v>
      </c>
      <c r="C61" s="96">
        <v>7.0470000000000003E-3</v>
      </c>
      <c r="D61" s="99">
        <v>91369.600000000006</v>
      </c>
      <c r="E61" s="100">
        <v>643.9</v>
      </c>
      <c r="F61" s="5">
        <v>23.03</v>
      </c>
      <c r="G61" t="s">
        <v>19</v>
      </c>
      <c r="H61" s="97">
        <v>4.6150000000000002E-3</v>
      </c>
      <c r="I61" s="98">
        <v>4.6039999999999996E-3</v>
      </c>
      <c r="J61" s="101">
        <v>94929.2</v>
      </c>
      <c r="K61" s="102">
        <v>437.1</v>
      </c>
      <c r="L61" s="5">
        <v>27.74</v>
      </c>
    </row>
    <row r="62" spans="1:12">
      <c r="A62">
        <v>54</v>
      </c>
      <c r="B62" s="95">
        <v>9.7040000000000008E-3</v>
      </c>
      <c r="C62" s="96">
        <v>9.6570000000000007E-3</v>
      </c>
      <c r="D62" s="99">
        <v>90725.7</v>
      </c>
      <c r="E62" s="100">
        <v>876.1</v>
      </c>
      <c r="F62" s="5">
        <v>22.19</v>
      </c>
      <c r="G62" t="s">
        <v>19</v>
      </c>
      <c r="H62" s="97">
        <v>4.3059999999999999E-3</v>
      </c>
      <c r="I62" s="98">
        <v>4.2969999999999996E-3</v>
      </c>
      <c r="J62" s="101">
        <v>94492.1</v>
      </c>
      <c r="K62" s="102">
        <v>406</v>
      </c>
      <c r="L62" s="5">
        <v>26.87</v>
      </c>
    </row>
    <row r="63" spans="1:12">
      <c r="A63">
        <v>55</v>
      </c>
      <c r="B63" s="95">
        <v>6.254E-3</v>
      </c>
      <c r="C63" s="96">
        <v>6.2350000000000001E-3</v>
      </c>
      <c r="D63" s="99">
        <v>89849.600000000006</v>
      </c>
      <c r="E63" s="100">
        <v>560.20000000000005</v>
      </c>
      <c r="F63" s="5">
        <v>21.4</v>
      </c>
      <c r="G63" t="s">
        <v>19</v>
      </c>
      <c r="H63" s="97">
        <v>5.5199999999999997E-3</v>
      </c>
      <c r="I63" s="98">
        <v>5.5050000000000003E-3</v>
      </c>
      <c r="J63" s="101">
        <v>94086.1</v>
      </c>
      <c r="K63" s="102">
        <v>517.9</v>
      </c>
      <c r="L63" s="5">
        <v>25.98</v>
      </c>
    </row>
    <row r="64" spans="1:12">
      <c r="A64">
        <v>56</v>
      </c>
      <c r="B64" s="95">
        <v>1.0833000000000001E-2</v>
      </c>
      <c r="C64" s="96">
        <v>1.0775E-2</v>
      </c>
      <c r="D64" s="99">
        <v>89289.4</v>
      </c>
      <c r="E64" s="100">
        <v>962.1</v>
      </c>
      <c r="F64" s="5">
        <v>20.53</v>
      </c>
      <c r="G64" t="s">
        <v>19</v>
      </c>
      <c r="H64" s="97">
        <v>6.8089999999999999E-3</v>
      </c>
      <c r="I64" s="98">
        <v>6.7860000000000004E-3</v>
      </c>
      <c r="J64" s="101">
        <v>93568.2</v>
      </c>
      <c r="K64" s="102">
        <v>635</v>
      </c>
      <c r="L64" s="5">
        <v>25.13</v>
      </c>
    </row>
    <row r="65" spans="1:12">
      <c r="A65">
        <v>57</v>
      </c>
      <c r="B65" s="95">
        <v>1.1563E-2</v>
      </c>
      <c r="C65" s="96">
        <v>1.1497E-2</v>
      </c>
      <c r="D65" s="99">
        <v>88327.3</v>
      </c>
      <c r="E65" s="100">
        <v>1015.5</v>
      </c>
      <c r="F65" s="5">
        <v>19.75</v>
      </c>
      <c r="G65" t="s">
        <v>19</v>
      </c>
      <c r="H65" s="97">
        <v>6.0280000000000004E-3</v>
      </c>
      <c r="I65" s="98">
        <v>6.0099999999999997E-3</v>
      </c>
      <c r="J65" s="101">
        <v>92933.2</v>
      </c>
      <c r="K65" s="102">
        <v>558.5</v>
      </c>
      <c r="L65" s="5">
        <v>24.29</v>
      </c>
    </row>
    <row r="66" spans="1:12">
      <c r="A66">
        <v>58</v>
      </c>
      <c r="B66" s="95">
        <v>1.2029E-2</v>
      </c>
      <c r="C66" s="96">
        <v>1.1957000000000001E-2</v>
      </c>
      <c r="D66" s="99">
        <v>87311.8</v>
      </c>
      <c r="E66" s="100">
        <v>1044</v>
      </c>
      <c r="F66" s="5">
        <v>18.97</v>
      </c>
      <c r="G66" t="s">
        <v>19</v>
      </c>
      <c r="H66" s="97">
        <v>7.0660000000000002E-3</v>
      </c>
      <c r="I66" s="98">
        <v>7.0410000000000004E-3</v>
      </c>
      <c r="J66" s="101">
        <v>92374.7</v>
      </c>
      <c r="K66" s="102">
        <v>650.4</v>
      </c>
      <c r="L66" s="5">
        <v>23.44</v>
      </c>
    </row>
    <row r="67" spans="1:12">
      <c r="A67">
        <v>59</v>
      </c>
      <c r="B67" s="95">
        <v>1.2943E-2</v>
      </c>
      <c r="C67" s="96">
        <v>1.2859000000000001E-2</v>
      </c>
      <c r="D67" s="99">
        <v>86267.9</v>
      </c>
      <c r="E67" s="100">
        <v>1109.3</v>
      </c>
      <c r="F67" s="5">
        <v>18.2</v>
      </c>
      <c r="G67" t="s">
        <v>19</v>
      </c>
      <c r="H67" s="97">
        <v>6.5389999999999997E-3</v>
      </c>
      <c r="I67" s="98">
        <v>6.5170000000000002E-3</v>
      </c>
      <c r="J67" s="101">
        <v>91724.3</v>
      </c>
      <c r="K67" s="102">
        <v>597.79999999999995</v>
      </c>
      <c r="L67" s="5">
        <v>22.6</v>
      </c>
    </row>
    <row r="68" spans="1:12">
      <c r="A68">
        <v>60</v>
      </c>
      <c r="B68" s="95">
        <v>1.5816E-2</v>
      </c>
      <c r="C68" s="96">
        <v>1.5692000000000001E-2</v>
      </c>
      <c r="D68" s="99">
        <v>85158.5</v>
      </c>
      <c r="E68" s="100">
        <v>1336.3</v>
      </c>
      <c r="F68" s="5">
        <v>17.43</v>
      </c>
      <c r="G68" t="s">
        <v>19</v>
      </c>
      <c r="H68" s="97">
        <v>1.1056E-2</v>
      </c>
      <c r="I68" s="98">
        <v>1.0995E-2</v>
      </c>
      <c r="J68" s="101">
        <v>91126.5</v>
      </c>
      <c r="K68" s="102">
        <v>1002</v>
      </c>
      <c r="L68" s="5">
        <v>21.74</v>
      </c>
    </row>
    <row r="69" spans="1:12">
      <c r="A69">
        <v>61</v>
      </c>
      <c r="B69" s="95">
        <v>2.0045E-2</v>
      </c>
      <c r="C69" s="96">
        <v>1.9845999999999999E-2</v>
      </c>
      <c r="D69" s="99">
        <v>83822.2</v>
      </c>
      <c r="E69" s="100">
        <v>1663.6</v>
      </c>
      <c r="F69" s="5">
        <v>16.7</v>
      </c>
      <c r="G69" t="s">
        <v>19</v>
      </c>
      <c r="H69" s="97">
        <v>8.0839999999999992E-3</v>
      </c>
      <c r="I69" s="98">
        <v>8.0520000000000001E-3</v>
      </c>
      <c r="J69" s="101">
        <v>90124.5</v>
      </c>
      <c r="K69" s="102">
        <v>725.6</v>
      </c>
      <c r="L69" s="5">
        <v>20.98</v>
      </c>
    </row>
    <row r="70" spans="1:12">
      <c r="A70">
        <v>62</v>
      </c>
      <c r="B70" s="95">
        <v>2.1492000000000001E-2</v>
      </c>
      <c r="C70" s="96">
        <v>2.1263000000000001E-2</v>
      </c>
      <c r="D70" s="99">
        <v>82158.600000000006</v>
      </c>
      <c r="E70" s="100">
        <v>1747</v>
      </c>
      <c r="F70" s="5">
        <v>16.03</v>
      </c>
      <c r="G70" t="s">
        <v>19</v>
      </c>
      <c r="H70" s="97">
        <v>1.2099E-2</v>
      </c>
      <c r="I70" s="98">
        <v>1.2026999999999999E-2</v>
      </c>
      <c r="J70" s="101">
        <v>89398.9</v>
      </c>
      <c r="K70" s="102">
        <v>1075.2</v>
      </c>
      <c r="L70" s="5">
        <v>20.149999999999999</v>
      </c>
    </row>
    <row r="71" spans="1:12">
      <c r="A71">
        <v>63</v>
      </c>
      <c r="B71" s="95">
        <v>2.0461E-2</v>
      </c>
      <c r="C71" s="96">
        <v>2.0254000000000001E-2</v>
      </c>
      <c r="D71" s="99">
        <v>80411.7</v>
      </c>
      <c r="E71" s="100">
        <v>1628.6</v>
      </c>
      <c r="F71" s="5">
        <v>15.36</v>
      </c>
      <c r="G71" t="s">
        <v>19</v>
      </c>
      <c r="H71" s="97">
        <v>1.1540999999999999E-2</v>
      </c>
      <c r="I71" s="98">
        <v>1.1475000000000001E-2</v>
      </c>
      <c r="J71" s="101">
        <v>88323.7</v>
      </c>
      <c r="K71" s="102">
        <v>1013.5</v>
      </c>
      <c r="L71" s="5">
        <v>19.39</v>
      </c>
    </row>
    <row r="72" spans="1:12">
      <c r="A72">
        <v>64</v>
      </c>
      <c r="B72" s="95">
        <v>2.3196999999999999E-2</v>
      </c>
      <c r="C72" s="96">
        <v>2.2932000000000001E-2</v>
      </c>
      <c r="D72" s="99">
        <v>78783</v>
      </c>
      <c r="E72" s="100">
        <v>1806.6</v>
      </c>
      <c r="F72" s="5">
        <v>14.67</v>
      </c>
      <c r="G72" t="s">
        <v>19</v>
      </c>
      <c r="H72" s="97">
        <v>1.4992999999999999E-2</v>
      </c>
      <c r="I72" s="98">
        <v>1.4881999999999999E-2</v>
      </c>
      <c r="J72" s="101">
        <v>87310.2</v>
      </c>
      <c r="K72" s="102">
        <v>1299.3</v>
      </c>
      <c r="L72" s="5">
        <v>18.61</v>
      </c>
    </row>
    <row r="73" spans="1:12">
      <c r="A73">
        <v>65</v>
      </c>
      <c r="B73" s="95">
        <v>2.6447999999999999E-2</v>
      </c>
      <c r="C73" s="96">
        <v>2.6103000000000001E-2</v>
      </c>
      <c r="D73" s="99">
        <v>76976.399999999994</v>
      </c>
      <c r="E73" s="100">
        <v>2009.3</v>
      </c>
      <c r="F73" s="5">
        <v>14</v>
      </c>
      <c r="G73" t="s">
        <v>19</v>
      </c>
      <c r="H73" s="97">
        <v>1.3542E-2</v>
      </c>
      <c r="I73" s="98">
        <v>1.3450999999999999E-2</v>
      </c>
      <c r="J73" s="101">
        <v>86010.9</v>
      </c>
      <c r="K73" s="102">
        <v>1156.9000000000001</v>
      </c>
      <c r="L73" s="5">
        <v>17.88</v>
      </c>
    </row>
    <row r="74" spans="1:12">
      <c r="A74">
        <v>66</v>
      </c>
      <c r="B74" s="95">
        <v>2.7338999999999999E-2</v>
      </c>
      <c r="C74" s="96">
        <v>2.6970000000000001E-2</v>
      </c>
      <c r="D74" s="99">
        <v>74967.100000000006</v>
      </c>
      <c r="E74" s="100">
        <v>2021.9</v>
      </c>
      <c r="F74" s="5">
        <v>13.36</v>
      </c>
      <c r="G74" t="s">
        <v>19</v>
      </c>
      <c r="H74" s="97">
        <v>1.6711E-2</v>
      </c>
      <c r="I74" s="98">
        <v>1.6573000000000001E-2</v>
      </c>
      <c r="J74" s="101">
        <v>84853.9</v>
      </c>
      <c r="K74" s="102">
        <v>1406.3</v>
      </c>
      <c r="L74" s="5">
        <v>17.12</v>
      </c>
    </row>
    <row r="75" spans="1:12">
      <c r="A75">
        <v>67</v>
      </c>
      <c r="B75" s="95">
        <v>3.4778000000000003E-2</v>
      </c>
      <c r="C75" s="96">
        <v>3.4183999999999999E-2</v>
      </c>
      <c r="D75" s="99">
        <v>72945.2</v>
      </c>
      <c r="E75" s="100">
        <v>2493.5</v>
      </c>
      <c r="F75" s="5">
        <v>12.72</v>
      </c>
      <c r="G75" t="s">
        <v>19</v>
      </c>
      <c r="H75" s="97">
        <v>1.7987E-2</v>
      </c>
      <c r="I75" s="98">
        <v>1.7826999999999999E-2</v>
      </c>
      <c r="J75" s="101">
        <v>83447.7</v>
      </c>
      <c r="K75" s="102">
        <v>1487.6</v>
      </c>
      <c r="L75" s="5">
        <v>16.399999999999999</v>
      </c>
    </row>
    <row r="76" spans="1:12">
      <c r="A76">
        <v>68</v>
      </c>
      <c r="B76" s="95">
        <v>3.6799999999999999E-2</v>
      </c>
      <c r="C76" s="96">
        <v>3.6135E-2</v>
      </c>
      <c r="D76" s="99">
        <v>70451.7</v>
      </c>
      <c r="E76" s="100">
        <v>2545.8000000000002</v>
      </c>
      <c r="F76" s="5">
        <v>12.15</v>
      </c>
      <c r="G76" t="s">
        <v>19</v>
      </c>
      <c r="H76" s="97">
        <v>1.9802E-2</v>
      </c>
      <c r="I76" s="98">
        <v>1.9608E-2</v>
      </c>
      <c r="J76" s="101">
        <v>81960.100000000006</v>
      </c>
      <c r="K76" s="102">
        <v>1607.1</v>
      </c>
      <c r="L76" s="5">
        <v>15.68</v>
      </c>
    </row>
    <row r="77" spans="1:12">
      <c r="A77">
        <v>69</v>
      </c>
      <c r="B77" s="95">
        <v>3.9659E-2</v>
      </c>
      <c r="C77" s="96">
        <v>3.8886999999999998E-2</v>
      </c>
      <c r="D77" s="99">
        <v>67905.899999999994</v>
      </c>
      <c r="E77" s="100">
        <v>2640.7</v>
      </c>
      <c r="F77" s="5">
        <v>11.59</v>
      </c>
      <c r="G77" t="s">
        <v>19</v>
      </c>
      <c r="H77" s="97">
        <v>1.9268E-2</v>
      </c>
      <c r="I77" s="98">
        <v>1.9084E-2</v>
      </c>
      <c r="J77" s="101">
        <v>80353</v>
      </c>
      <c r="K77" s="102">
        <v>1533.5</v>
      </c>
      <c r="L77" s="5">
        <v>14.99</v>
      </c>
    </row>
    <row r="78" spans="1:12">
      <c r="A78">
        <v>70</v>
      </c>
      <c r="B78" s="95">
        <v>4.4849E-2</v>
      </c>
      <c r="C78" s="96">
        <v>4.3865000000000001E-2</v>
      </c>
      <c r="D78" s="99">
        <v>65265.2</v>
      </c>
      <c r="E78" s="100">
        <v>2862.9</v>
      </c>
      <c r="F78" s="5">
        <v>11.04</v>
      </c>
      <c r="G78" t="s">
        <v>19</v>
      </c>
      <c r="H78" s="97">
        <v>2.5602E-2</v>
      </c>
      <c r="I78" s="98">
        <v>2.5277999999999998E-2</v>
      </c>
      <c r="J78" s="101">
        <v>78819.5</v>
      </c>
      <c r="K78" s="102">
        <v>1992.4</v>
      </c>
      <c r="L78" s="5">
        <v>14.27</v>
      </c>
    </row>
    <row r="79" spans="1:12">
      <c r="A79">
        <v>71</v>
      </c>
      <c r="B79" s="95">
        <v>5.1064999999999999E-2</v>
      </c>
      <c r="C79" s="96">
        <v>4.9792999999999997E-2</v>
      </c>
      <c r="D79" s="99">
        <v>62402.400000000001</v>
      </c>
      <c r="E79" s="100">
        <v>3107.2</v>
      </c>
      <c r="F79" s="5">
        <v>10.52</v>
      </c>
      <c r="G79" t="s">
        <v>19</v>
      </c>
      <c r="H79" s="97">
        <v>2.5987E-2</v>
      </c>
      <c r="I79" s="98">
        <v>2.5654E-2</v>
      </c>
      <c r="J79" s="101">
        <v>76827.100000000006</v>
      </c>
      <c r="K79" s="102">
        <v>1970.9</v>
      </c>
      <c r="L79" s="5">
        <v>13.63</v>
      </c>
    </row>
    <row r="80" spans="1:12">
      <c r="A80">
        <v>72</v>
      </c>
      <c r="B80" s="95">
        <v>4.7757000000000001E-2</v>
      </c>
      <c r="C80" s="96">
        <v>4.6642999999999997E-2</v>
      </c>
      <c r="D80" s="99">
        <v>59295.1</v>
      </c>
      <c r="E80" s="100">
        <v>2765.7</v>
      </c>
      <c r="F80" s="5">
        <v>10.050000000000001</v>
      </c>
      <c r="G80" t="s">
        <v>19</v>
      </c>
      <c r="H80" s="97">
        <v>2.8913999999999999E-2</v>
      </c>
      <c r="I80" s="98">
        <v>2.8502E-2</v>
      </c>
      <c r="J80" s="101">
        <v>74856.2</v>
      </c>
      <c r="K80" s="102">
        <v>2133.6</v>
      </c>
      <c r="L80" s="5">
        <v>12.97</v>
      </c>
    </row>
    <row r="81" spans="1:12">
      <c r="A81">
        <v>73</v>
      </c>
      <c r="B81" s="95">
        <v>5.0636E-2</v>
      </c>
      <c r="C81" s="96">
        <v>4.9385999999999999E-2</v>
      </c>
      <c r="D81" s="99">
        <v>56529.4</v>
      </c>
      <c r="E81" s="100">
        <v>2791.8</v>
      </c>
      <c r="F81" s="5">
        <v>9.52</v>
      </c>
      <c r="G81" t="s">
        <v>19</v>
      </c>
      <c r="H81" s="97">
        <v>2.8423E-2</v>
      </c>
      <c r="I81" s="98">
        <v>2.8025000000000001E-2</v>
      </c>
      <c r="J81" s="101">
        <v>72722.600000000006</v>
      </c>
      <c r="K81" s="102">
        <v>2038</v>
      </c>
      <c r="L81" s="5">
        <v>12.34</v>
      </c>
    </row>
    <row r="82" spans="1:12">
      <c r="A82">
        <v>74</v>
      </c>
      <c r="B82" s="95">
        <v>6.0193999999999998E-2</v>
      </c>
      <c r="C82" s="96">
        <v>5.8435000000000001E-2</v>
      </c>
      <c r="D82" s="99">
        <v>53737.7</v>
      </c>
      <c r="E82" s="100">
        <v>3140.2</v>
      </c>
      <c r="F82" s="5">
        <v>8.98</v>
      </c>
      <c r="G82" t="s">
        <v>19</v>
      </c>
      <c r="H82" s="97">
        <v>3.4430000000000002E-2</v>
      </c>
      <c r="I82" s="98">
        <v>3.3848000000000003E-2</v>
      </c>
      <c r="J82" s="101">
        <v>70684.600000000006</v>
      </c>
      <c r="K82" s="102">
        <v>2392.5</v>
      </c>
      <c r="L82" s="5">
        <v>11.68</v>
      </c>
    </row>
    <row r="83" spans="1:12">
      <c r="A83">
        <v>75</v>
      </c>
      <c r="B83" s="95">
        <v>6.8801000000000001E-2</v>
      </c>
      <c r="C83" s="96">
        <v>6.6513000000000003E-2</v>
      </c>
      <c r="D83" s="99">
        <v>50597.5</v>
      </c>
      <c r="E83" s="100">
        <v>3365.4</v>
      </c>
      <c r="F83" s="5">
        <v>8.51</v>
      </c>
      <c r="G83" t="s">
        <v>19</v>
      </c>
      <c r="H83" s="97">
        <v>3.8106000000000001E-2</v>
      </c>
      <c r="I83" s="98">
        <v>3.7393999999999997E-2</v>
      </c>
      <c r="J83" s="101">
        <v>68292.100000000006</v>
      </c>
      <c r="K83" s="102">
        <v>2553.6999999999998</v>
      </c>
      <c r="L83" s="5">
        <v>11.07</v>
      </c>
    </row>
    <row r="84" spans="1:12">
      <c r="A84">
        <v>76</v>
      </c>
      <c r="B84" s="95">
        <v>6.9175E-2</v>
      </c>
      <c r="C84" s="96">
        <v>6.6863000000000006E-2</v>
      </c>
      <c r="D84" s="99">
        <v>47232.1</v>
      </c>
      <c r="E84" s="100">
        <v>3158.1</v>
      </c>
      <c r="F84" s="5">
        <v>8.08</v>
      </c>
      <c r="G84" t="s">
        <v>19</v>
      </c>
      <c r="H84" s="97">
        <v>4.5981000000000001E-2</v>
      </c>
      <c r="I84" s="98">
        <v>4.4948000000000002E-2</v>
      </c>
      <c r="J84" s="101">
        <v>65738.399999999994</v>
      </c>
      <c r="K84" s="102">
        <v>2954.8</v>
      </c>
      <c r="L84" s="5">
        <v>10.48</v>
      </c>
    </row>
    <row r="85" spans="1:12">
      <c r="A85">
        <v>77</v>
      </c>
      <c r="B85" s="95">
        <v>8.6252999999999996E-2</v>
      </c>
      <c r="C85" s="96">
        <v>8.2686999999999997E-2</v>
      </c>
      <c r="D85" s="99">
        <v>44074</v>
      </c>
      <c r="E85" s="100">
        <v>3644.4</v>
      </c>
      <c r="F85" s="5">
        <v>7.62</v>
      </c>
      <c r="G85" t="s">
        <v>19</v>
      </c>
      <c r="H85" s="97">
        <v>5.1286999999999999E-2</v>
      </c>
      <c r="I85" s="98">
        <v>5.0005000000000001E-2</v>
      </c>
      <c r="J85" s="101">
        <v>62783.6</v>
      </c>
      <c r="K85" s="102">
        <v>3139.5</v>
      </c>
      <c r="L85" s="5">
        <v>9.9499999999999993</v>
      </c>
    </row>
    <row r="86" spans="1:12">
      <c r="A86">
        <v>78</v>
      </c>
      <c r="B86" s="95">
        <v>7.9767000000000005E-2</v>
      </c>
      <c r="C86" s="96">
        <v>7.6706999999999997E-2</v>
      </c>
      <c r="D86" s="99">
        <v>40429.699999999997</v>
      </c>
      <c r="E86" s="100">
        <v>3101.2</v>
      </c>
      <c r="F86" s="5">
        <v>7.27</v>
      </c>
      <c r="G86" t="s">
        <v>19</v>
      </c>
      <c r="H86" s="97">
        <v>5.3060000000000003E-2</v>
      </c>
      <c r="I86" s="98">
        <v>5.1688999999999999E-2</v>
      </c>
      <c r="J86" s="101">
        <v>59644.1</v>
      </c>
      <c r="K86" s="102">
        <v>3083</v>
      </c>
      <c r="L86" s="5">
        <v>9.4499999999999993</v>
      </c>
    </row>
    <row r="87" spans="1:12">
      <c r="A87">
        <v>79</v>
      </c>
      <c r="B87" s="95">
        <v>9.9062999999999998E-2</v>
      </c>
      <c r="C87" s="96">
        <v>9.4388E-2</v>
      </c>
      <c r="D87" s="99">
        <v>37328.400000000001</v>
      </c>
      <c r="E87" s="100">
        <v>3523.4</v>
      </c>
      <c r="F87" s="5">
        <v>6.83</v>
      </c>
      <c r="G87" t="s">
        <v>19</v>
      </c>
      <c r="H87" s="97">
        <v>5.3148000000000001E-2</v>
      </c>
      <c r="I87" s="98">
        <v>5.1773E-2</v>
      </c>
      <c r="J87" s="101">
        <v>56561.2</v>
      </c>
      <c r="K87" s="102">
        <v>2928.3</v>
      </c>
      <c r="L87" s="5">
        <v>8.94</v>
      </c>
    </row>
    <row r="88" spans="1:12">
      <c r="A88">
        <v>80</v>
      </c>
      <c r="B88" s="95">
        <v>0.105327</v>
      </c>
      <c r="C88" s="96">
        <v>0.10005799999999999</v>
      </c>
      <c r="D88" s="99">
        <v>33805.1</v>
      </c>
      <c r="E88" s="100">
        <v>3382.5</v>
      </c>
      <c r="F88" s="5">
        <v>6.49</v>
      </c>
      <c r="G88" t="s">
        <v>19</v>
      </c>
      <c r="H88" s="97">
        <v>6.0853999999999998E-2</v>
      </c>
      <c r="I88" s="98">
        <v>5.9056999999999998E-2</v>
      </c>
      <c r="J88" s="101">
        <v>53632.9</v>
      </c>
      <c r="K88" s="102">
        <v>3167.4</v>
      </c>
      <c r="L88" s="5">
        <v>8.4</v>
      </c>
    </row>
    <row r="89" spans="1:12">
      <c r="A89">
        <v>81</v>
      </c>
      <c r="B89" s="95">
        <v>0.11293400000000001</v>
      </c>
      <c r="C89" s="96">
        <v>0.10689800000000001</v>
      </c>
      <c r="D89" s="99">
        <v>30422.6</v>
      </c>
      <c r="E89" s="100">
        <v>3252.1</v>
      </c>
      <c r="F89" s="5">
        <v>6.15</v>
      </c>
      <c r="G89" t="s">
        <v>19</v>
      </c>
      <c r="H89" s="97">
        <v>7.3012999999999995E-2</v>
      </c>
      <c r="I89" s="98">
        <v>7.0441000000000004E-2</v>
      </c>
      <c r="J89" s="101">
        <v>50465.5</v>
      </c>
      <c r="K89" s="102">
        <v>3554.8</v>
      </c>
      <c r="L89" s="5">
        <v>7.89</v>
      </c>
    </row>
    <row r="90" spans="1:12">
      <c r="A90">
        <v>82</v>
      </c>
      <c r="B90" s="95">
        <v>0.119978</v>
      </c>
      <c r="C90" s="96">
        <v>0.113188</v>
      </c>
      <c r="D90" s="99">
        <v>27170.5</v>
      </c>
      <c r="E90" s="100">
        <v>3075.4</v>
      </c>
      <c r="F90" s="5">
        <v>5.83</v>
      </c>
      <c r="G90" t="s">
        <v>19</v>
      </c>
      <c r="H90" s="97">
        <v>7.6774999999999996E-2</v>
      </c>
      <c r="I90" s="98">
        <v>7.3937000000000003E-2</v>
      </c>
      <c r="J90" s="101">
        <v>46910.6</v>
      </c>
      <c r="K90" s="102">
        <v>3468.4</v>
      </c>
      <c r="L90" s="5">
        <v>7.45</v>
      </c>
    </row>
    <row r="91" spans="1:12">
      <c r="A91">
        <v>83</v>
      </c>
      <c r="B91" s="95">
        <v>0.121091</v>
      </c>
      <c r="C91" s="96">
        <v>0.114178</v>
      </c>
      <c r="D91" s="99">
        <v>24095.1</v>
      </c>
      <c r="E91" s="100">
        <v>2751.1</v>
      </c>
      <c r="F91" s="5">
        <v>5.51</v>
      </c>
      <c r="G91" t="s">
        <v>19</v>
      </c>
      <c r="H91" s="97">
        <v>7.6804999999999998E-2</v>
      </c>
      <c r="I91" s="98">
        <v>7.3965000000000003E-2</v>
      </c>
      <c r="J91" s="101">
        <v>43442.2</v>
      </c>
      <c r="K91" s="102">
        <v>3213.2</v>
      </c>
      <c r="L91" s="5">
        <v>7.01</v>
      </c>
    </row>
    <row r="92" spans="1:12">
      <c r="A92">
        <v>84</v>
      </c>
      <c r="B92" s="95">
        <v>0.14976600000000001</v>
      </c>
      <c r="C92" s="96">
        <v>0.13933200000000001</v>
      </c>
      <c r="D92" s="99">
        <v>21344</v>
      </c>
      <c r="E92" s="100">
        <v>2973.9</v>
      </c>
      <c r="F92" s="5">
        <v>5.16</v>
      </c>
      <c r="G92" t="s">
        <v>19</v>
      </c>
      <c r="H92" s="97">
        <v>9.2317999999999997E-2</v>
      </c>
      <c r="I92" s="98">
        <v>8.8245000000000004E-2</v>
      </c>
      <c r="J92" s="101">
        <v>40229</v>
      </c>
      <c r="K92" s="102">
        <v>3550</v>
      </c>
      <c r="L92" s="5">
        <v>6.53</v>
      </c>
    </row>
    <row r="93" spans="1:12">
      <c r="A93">
        <v>85</v>
      </c>
      <c r="B93" s="95">
        <v>0.14033499999999999</v>
      </c>
      <c r="C93" s="96">
        <v>0.131133</v>
      </c>
      <c r="D93" s="99">
        <v>18370.099999999999</v>
      </c>
      <c r="E93" s="100">
        <v>2408.9</v>
      </c>
      <c r="F93" s="5">
        <v>4.91</v>
      </c>
      <c r="G93" t="s">
        <v>19</v>
      </c>
      <c r="H93" s="97">
        <v>9.9293000000000006E-2</v>
      </c>
      <c r="I93" s="98">
        <v>9.4597000000000001E-2</v>
      </c>
      <c r="J93" s="101">
        <v>36679</v>
      </c>
      <c r="K93" s="102">
        <v>3469.7</v>
      </c>
      <c r="L93" s="5">
        <v>6.11</v>
      </c>
    </row>
    <row r="94" spans="1:12">
      <c r="A94">
        <v>86</v>
      </c>
      <c r="B94" s="95">
        <v>0.178984</v>
      </c>
      <c r="C94" s="96">
        <v>0.16428200000000001</v>
      </c>
      <c r="D94" s="99">
        <v>15961.1</v>
      </c>
      <c r="E94" s="100">
        <v>2622.1</v>
      </c>
      <c r="F94" s="5">
        <v>4.58</v>
      </c>
      <c r="G94" t="s">
        <v>19</v>
      </c>
      <c r="H94" s="97">
        <v>0.12531300000000001</v>
      </c>
      <c r="I94" s="98">
        <v>0.117925</v>
      </c>
      <c r="J94" s="101">
        <v>33209.300000000003</v>
      </c>
      <c r="K94" s="102">
        <v>3916.2</v>
      </c>
      <c r="L94" s="5">
        <v>5.7</v>
      </c>
    </row>
    <row r="95" spans="1:12">
      <c r="A95">
        <v>87</v>
      </c>
      <c r="B95" s="95">
        <v>0.17963200000000001</v>
      </c>
      <c r="C95" s="96">
        <v>0.164828</v>
      </c>
      <c r="D95" s="99">
        <v>13339</v>
      </c>
      <c r="E95" s="100">
        <v>2198.6</v>
      </c>
      <c r="F95" s="5">
        <v>4.38</v>
      </c>
      <c r="G95" t="s">
        <v>19</v>
      </c>
      <c r="H95" s="97">
        <v>0.13103799999999999</v>
      </c>
      <c r="I95" s="98">
        <v>0.12298000000000001</v>
      </c>
      <c r="J95" s="101">
        <v>29293.1</v>
      </c>
      <c r="K95" s="102">
        <v>3602.5</v>
      </c>
      <c r="L95" s="5">
        <v>5.4</v>
      </c>
    </row>
    <row r="96" spans="1:12">
      <c r="A96">
        <v>88</v>
      </c>
      <c r="B96" s="95">
        <v>0.217636</v>
      </c>
      <c r="C96" s="96">
        <v>0.19627700000000001</v>
      </c>
      <c r="D96" s="99">
        <v>11140.4</v>
      </c>
      <c r="E96" s="100">
        <v>2186.6</v>
      </c>
      <c r="F96" s="5">
        <v>4.1399999999999997</v>
      </c>
      <c r="G96" t="s">
        <v>19</v>
      </c>
      <c r="H96" s="97">
        <v>0.126718</v>
      </c>
      <c r="I96" s="98">
        <v>0.119168</v>
      </c>
      <c r="J96" s="101">
        <v>25690.6</v>
      </c>
      <c r="K96" s="102">
        <v>3061.5</v>
      </c>
      <c r="L96" s="5">
        <v>5.08</v>
      </c>
    </row>
    <row r="97" spans="1:12">
      <c r="A97">
        <v>89</v>
      </c>
      <c r="B97" s="95">
        <v>0.21167900000000001</v>
      </c>
      <c r="C97" s="96">
        <v>0.19141900000000001</v>
      </c>
      <c r="D97" s="99">
        <v>8953.7999999999993</v>
      </c>
      <c r="E97" s="100">
        <v>1713.9</v>
      </c>
      <c r="F97" s="5">
        <v>4.03</v>
      </c>
      <c r="G97" t="s">
        <v>19</v>
      </c>
      <c r="H97" s="97">
        <v>0.16101099999999999</v>
      </c>
      <c r="I97" s="98">
        <v>0.14901400000000001</v>
      </c>
      <c r="J97" s="101">
        <v>22629.1</v>
      </c>
      <c r="K97" s="102">
        <v>3372.1</v>
      </c>
      <c r="L97" s="5">
        <v>4.7</v>
      </c>
    </row>
    <row r="98" spans="1:12">
      <c r="A98">
        <v>90</v>
      </c>
      <c r="B98" s="95">
        <v>0.23364499999999999</v>
      </c>
      <c r="C98" s="96">
        <v>0.209205</v>
      </c>
      <c r="D98" s="99">
        <v>7239.8</v>
      </c>
      <c r="E98" s="100">
        <v>1514.6</v>
      </c>
      <c r="F98" s="5">
        <v>3.87</v>
      </c>
      <c r="G98" t="s">
        <v>19</v>
      </c>
      <c r="H98" s="97">
        <v>0.18190100000000001</v>
      </c>
      <c r="I98" s="98">
        <v>0.166736</v>
      </c>
      <c r="J98" s="101">
        <v>19257</v>
      </c>
      <c r="K98" s="102">
        <v>3210.9</v>
      </c>
      <c r="L98" s="5">
        <v>4.4400000000000004</v>
      </c>
    </row>
    <row r="99" spans="1:12">
      <c r="A99">
        <v>91</v>
      </c>
      <c r="B99" s="95">
        <v>0.27235799999999999</v>
      </c>
      <c r="C99" s="96">
        <v>0.23971400000000001</v>
      </c>
      <c r="D99" s="99">
        <v>5725.2</v>
      </c>
      <c r="E99" s="100">
        <v>1372.4</v>
      </c>
      <c r="F99" s="5">
        <v>3.76</v>
      </c>
      <c r="G99" t="s">
        <v>19</v>
      </c>
      <c r="H99" s="97">
        <v>0.15578500000000001</v>
      </c>
      <c r="I99" s="98">
        <v>0.14452699999999999</v>
      </c>
      <c r="J99" s="101">
        <v>16046.2</v>
      </c>
      <c r="K99" s="102">
        <v>2319.1</v>
      </c>
      <c r="L99" s="5">
        <v>4.2300000000000004</v>
      </c>
    </row>
    <row r="100" spans="1:12">
      <c r="A100">
        <v>92</v>
      </c>
      <c r="B100" s="95">
        <v>0.218391</v>
      </c>
      <c r="C100" s="96">
        <v>0.19689100000000001</v>
      </c>
      <c r="D100" s="99">
        <v>4352.8</v>
      </c>
      <c r="E100" s="100">
        <v>857</v>
      </c>
      <c r="F100" s="5">
        <v>3.79</v>
      </c>
      <c r="G100" t="s">
        <v>19</v>
      </c>
      <c r="H100" s="97">
        <v>0.212481</v>
      </c>
      <c r="I100" s="98">
        <v>0.192075</v>
      </c>
      <c r="J100" s="101">
        <v>13727.1</v>
      </c>
      <c r="K100" s="102">
        <v>2636.6</v>
      </c>
      <c r="L100" s="5">
        <v>3.86</v>
      </c>
    </row>
    <row r="101" spans="1:12">
      <c r="A101">
        <v>93</v>
      </c>
      <c r="B101" s="95">
        <v>0.25806499999999999</v>
      </c>
      <c r="C101" s="96">
        <v>0.228571</v>
      </c>
      <c r="D101" s="99">
        <v>3495.8</v>
      </c>
      <c r="E101" s="100">
        <v>799</v>
      </c>
      <c r="F101" s="5">
        <v>3.59</v>
      </c>
      <c r="G101" t="s">
        <v>19</v>
      </c>
      <c r="H101" s="97">
        <v>0.21255099999999999</v>
      </c>
      <c r="I101" s="98">
        <v>0.192132</v>
      </c>
      <c r="J101" s="101">
        <v>11090.4</v>
      </c>
      <c r="K101" s="102">
        <v>2130.8000000000002</v>
      </c>
      <c r="L101" s="5">
        <v>3.65</v>
      </c>
    </row>
    <row r="102" spans="1:12">
      <c r="A102">
        <v>94</v>
      </c>
      <c r="B102" s="95">
        <v>0.27777800000000002</v>
      </c>
      <c r="C102" s="96">
        <v>0.24390200000000001</v>
      </c>
      <c r="D102" s="99">
        <v>2696.7</v>
      </c>
      <c r="E102" s="100">
        <v>657.7</v>
      </c>
      <c r="F102" s="5">
        <v>3.51</v>
      </c>
      <c r="G102" t="s">
        <v>19</v>
      </c>
      <c r="H102" s="97">
        <v>0.22666700000000001</v>
      </c>
      <c r="I102" s="98">
        <v>0.203593</v>
      </c>
      <c r="J102" s="101">
        <v>8959.6</v>
      </c>
      <c r="K102" s="102">
        <v>1824.1</v>
      </c>
      <c r="L102" s="5">
        <v>3.4</v>
      </c>
    </row>
    <row r="103" spans="1:12">
      <c r="A103">
        <v>95</v>
      </c>
      <c r="B103" s="95">
        <v>0.24615400000000001</v>
      </c>
      <c r="C103" s="96">
        <v>0.21917800000000001</v>
      </c>
      <c r="D103" s="99">
        <v>2039</v>
      </c>
      <c r="E103" s="100">
        <v>446.9</v>
      </c>
      <c r="F103" s="5">
        <v>3.48</v>
      </c>
      <c r="G103" t="s">
        <v>19</v>
      </c>
      <c r="H103" s="97">
        <v>0.27838800000000002</v>
      </c>
      <c r="I103" s="98">
        <v>0.24437300000000001</v>
      </c>
      <c r="J103" s="101">
        <v>7135.5</v>
      </c>
      <c r="K103" s="102">
        <v>1743.7</v>
      </c>
      <c r="L103" s="5">
        <v>3.14</v>
      </c>
    </row>
    <row r="104" spans="1:12">
      <c r="A104">
        <v>96</v>
      </c>
      <c r="B104" s="95">
        <v>0.227273</v>
      </c>
      <c r="C104" s="96">
        <v>0.20408200000000001</v>
      </c>
      <c r="D104" s="99">
        <v>1592.1</v>
      </c>
      <c r="E104" s="100">
        <v>324.89999999999998</v>
      </c>
      <c r="F104" s="5">
        <v>3.32</v>
      </c>
      <c r="G104" t="s">
        <v>19</v>
      </c>
      <c r="H104" s="97">
        <v>0.26288699999999998</v>
      </c>
      <c r="I104" s="98">
        <v>0.232346</v>
      </c>
      <c r="J104" s="101">
        <v>5391.8</v>
      </c>
      <c r="K104" s="102">
        <v>1252.8</v>
      </c>
      <c r="L104" s="5">
        <v>3</v>
      </c>
    </row>
    <row r="105" spans="1:12">
      <c r="A105">
        <v>97</v>
      </c>
      <c r="B105" s="95">
        <v>0.33333299999999999</v>
      </c>
      <c r="C105" s="96">
        <v>0.28571400000000002</v>
      </c>
      <c r="D105" s="99">
        <v>1267.2</v>
      </c>
      <c r="E105" s="100">
        <v>362.1</v>
      </c>
      <c r="F105" s="5">
        <v>3.04</v>
      </c>
      <c r="G105" t="s">
        <v>19</v>
      </c>
      <c r="H105" s="97">
        <v>0.326241</v>
      </c>
      <c r="I105" s="98">
        <v>0.28048800000000002</v>
      </c>
      <c r="J105" s="101">
        <v>4139</v>
      </c>
      <c r="K105" s="102">
        <v>1160.9000000000001</v>
      </c>
      <c r="L105" s="5">
        <v>2.76</v>
      </c>
    </row>
    <row r="106" spans="1:12">
      <c r="A106">
        <v>98</v>
      </c>
      <c r="B106" s="95">
        <v>0.33333299999999999</v>
      </c>
      <c r="C106" s="96">
        <v>0.28571400000000002</v>
      </c>
      <c r="D106" s="99">
        <v>905.1</v>
      </c>
      <c r="E106" s="100">
        <v>258.60000000000002</v>
      </c>
      <c r="F106" s="5">
        <v>3.05</v>
      </c>
      <c r="G106" t="s">
        <v>19</v>
      </c>
      <c r="H106" s="97">
        <v>0.27956999999999999</v>
      </c>
      <c r="I106" s="98">
        <v>0.245283</v>
      </c>
      <c r="J106" s="101">
        <v>2978.1</v>
      </c>
      <c r="K106" s="102">
        <v>730.5</v>
      </c>
      <c r="L106" s="5">
        <v>2.64</v>
      </c>
    </row>
    <row r="107" spans="1:12">
      <c r="A107">
        <v>99</v>
      </c>
      <c r="B107" s="95">
        <v>0.214286</v>
      </c>
      <c r="C107" s="96">
        <v>0.193548</v>
      </c>
      <c r="D107" s="99">
        <v>646.5</v>
      </c>
      <c r="E107" s="100">
        <v>125.1</v>
      </c>
      <c r="F107" s="5">
        <v>3.08</v>
      </c>
      <c r="G107" t="s">
        <v>19</v>
      </c>
      <c r="H107" s="97">
        <v>0.46296300000000001</v>
      </c>
      <c r="I107" s="98">
        <v>0.37594</v>
      </c>
      <c r="J107" s="101">
        <v>2247.6</v>
      </c>
      <c r="K107" s="102">
        <v>845</v>
      </c>
      <c r="L107" s="5">
        <v>2.33</v>
      </c>
    </row>
    <row r="108" spans="1:12">
      <c r="A108">
        <v>100</v>
      </c>
      <c r="B108" s="95">
        <v>0.5</v>
      </c>
      <c r="C108" s="96">
        <v>0.4</v>
      </c>
      <c r="D108" s="99">
        <v>521.4</v>
      </c>
      <c r="E108" s="100">
        <v>208.6</v>
      </c>
      <c r="F108" s="5">
        <v>2.69</v>
      </c>
      <c r="G108" t="s">
        <v>19</v>
      </c>
      <c r="H108" s="97">
        <v>0.484848</v>
      </c>
      <c r="I108" s="98">
        <v>0.39024399999999998</v>
      </c>
      <c r="J108" s="101">
        <v>1402.6</v>
      </c>
      <c r="K108" s="102">
        <v>547.4</v>
      </c>
      <c r="L108" s="5">
        <v>2.4300000000000002</v>
      </c>
    </row>
  </sheetData>
  <mergeCells count="3">
    <mergeCell ref="K1:L1"/>
    <mergeCell ref="B6:F6"/>
    <mergeCell ref="H6:L6"/>
  </mergeCells>
  <pageMargins left="0.7" right="0.7" top="0.75" bottom="0.75" header="0.3" footer="0.3"/>
  <pageSetup paperSize="9"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L108"/>
  <sheetViews>
    <sheetView workbookViewId="0"/>
  </sheetViews>
  <sheetFormatPr defaultRowHeight="12.5"/>
  <sheetData>
    <row r="1" spans="1:12" ht="13">
      <c r="A1" s="3" t="s">
        <v>7</v>
      </c>
      <c r="B1" s="3"/>
      <c r="C1" s="3"/>
      <c r="D1" s="3"/>
      <c r="E1" s="3"/>
      <c r="F1" s="3"/>
      <c r="G1" s="3"/>
      <c r="H1" s="3"/>
      <c r="I1" s="3"/>
      <c r="J1" s="3"/>
      <c r="K1" s="355" t="str">
        <f>HYPERLINK("#'Contents'!A1", "Back to contents")</f>
        <v>Back to contents</v>
      </c>
      <c r="L1" s="35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30</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56" t="s">
        <v>12</v>
      </c>
      <c r="C6" s="356"/>
      <c r="D6" s="356"/>
      <c r="E6" s="356"/>
      <c r="F6" s="356"/>
      <c r="H6" s="356" t="s">
        <v>13</v>
      </c>
      <c r="I6" s="356"/>
      <c r="J6" s="356"/>
      <c r="K6" s="356"/>
      <c r="L6" s="35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87">
        <v>8.2240000000000004E-3</v>
      </c>
      <c r="C8" s="88">
        <v>8.1910000000000004E-3</v>
      </c>
      <c r="D8" s="91">
        <v>100000</v>
      </c>
      <c r="E8" s="92">
        <v>819.1</v>
      </c>
      <c r="F8" s="5">
        <v>72.19</v>
      </c>
      <c r="G8" t="s">
        <v>19</v>
      </c>
      <c r="H8" s="89">
        <v>6.8339999999999998E-3</v>
      </c>
      <c r="I8" s="90">
        <v>6.8110000000000002E-3</v>
      </c>
      <c r="J8" s="93">
        <v>100000</v>
      </c>
      <c r="K8" s="94">
        <v>681.1</v>
      </c>
      <c r="L8" s="5">
        <v>77.88</v>
      </c>
    </row>
    <row r="9" spans="1:12">
      <c r="A9">
        <v>1</v>
      </c>
      <c r="B9" s="87">
        <v>2.9599999999999998E-4</v>
      </c>
      <c r="C9" s="88">
        <v>2.9599999999999998E-4</v>
      </c>
      <c r="D9" s="91">
        <v>99180.9</v>
      </c>
      <c r="E9" s="92">
        <v>29.4</v>
      </c>
      <c r="F9" s="5">
        <v>71.78</v>
      </c>
      <c r="G9" t="s">
        <v>19</v>
      </c>
      <c r="H9" s="89">
        <v>1.178E-3</v>
      </c>
      <c r="I9" s="90">
        <v>1.1770000000000001E-3</v>
      </c>
      <c r="J9" s="93">
        <v>99318.9</v>
      </c>
      <c r="K9" s="94">
        <v>116.9</v>
      </c>
      <c r="L9" s="5">
        <v>77.41</v>
      </c>
    </row>
    <row r="10" spans="1:12">
      <c r="A10">
        <v>2</v>
      </c>
      <c r="B10" s="87">
        <v>5.0699999999999996E-4</v>
      </c>
      <c r="C10" s="88">
        <v>5.0699999999999996E-4</v>
      </c>
      <c r="D10" s="91">
        <v>99151.5</v>
      </c>
      <c r="E10" s="92">
        <v>50.2</v>
      </c>
      <c r="F10" s="5">
        <v>70.8</v>
      </c>
      <c r="G10" t="s">
        <v>19</v>
      </c>
      <c r="H10" s="89">
        <v>4.5800000000000002E-4</v>
      </c>
      <c r="I10" s="90">
        <v>4.5800000000000002E-4</v>
      </c>
      <c r="J10" s="93">
        <v>99202</v>
      </c>
      <c r="K10" s="94">
        <v>45.4</v>
      </c>
      <c r="L10" s="5">
        <v>76.5</v>
      </c>
    </row>
    <row r="11" spans="1:12">
      <c r="A11">
        <v>3</v>
      </c>
      <c r="B11" s="87">
        <v>2.1499999999999999E-4</v>
      </c>
      <c r="C11" s="88">
        <v>2.1499999999999999E-4</v>
      </c>
      <c r="D11" s="91">
        <v>99101.3</v>
      </c>
      <c r="E11" s="92">
        <v>21.4</v>
      </c>
      <c r="F11" s="5">
        <v>69.84</v>
      </c>
      <c r="G11" t="s">
        <v>19</v>
      </c>
      <c r="H11" s="89">
        <v>7.6000000000000004E-5</v>
      </c>
      <c r="I11" s="90">
        <v>7.6000000000000004E-5</v>
      </c>
      <c r="J11" s="93">
        <v>99156.6</v>
      </c>
      <c r="K11" s="94">
        <v>7.6</v>
      </c>
      <c r="L11" s="5">
        <v>75.53</v>
      </c>
    </row>
    <row r="12" spans="1:12">
      <c r="A12">
        <v>4</v>
      </c>
      <c r="B12" s="87">
        <v>3.6499999999999998E-4</v>
      </c>
      <c r="C12" s="88">
        <v>3.6499999999999998E-4</v>
      </c>
      <c r="D12" s="91">
        <v>99080</v>
      </c>
      <c r="E12" s="92">
        <v>36.200000000000003</v>
      </c>
      <c r="F12" s="5">
        <v>68.849999999999994</v>
      </c>
      <c r="G12" t="s">
        <v>19</v>
      </c>
      <c r="H12" s="89">
        <v>7.7000000000000001E-5</v>
      </c>
      <c r="I12" s="90">
        <v>7.7000000000000001E-5</v>
      </c>
      <c r="J12" s="93">
        <v>99149</v>
      </c>
      <c r="K12" s="94">
        <v>7.6</v>
      </c>
      <c r="L12" s="5">
        <v>74.540000000000006</v>
      </c>
    </row>
    <row r="13" spans="1:12">
      <c r="A13">
        <v>5</v>
      </c>
      <c r="B13" s="87">
        <v>2.9399999999999999E-4</v>
      </c>
      <c r="C13" s="88">
        <v>2.9399999999999999E-4</v>
      </c>
      <c r="D13" s="91">
        <v>99043.8</v>
      </c>
      <c r="E13" s="92">
        <v>29.1</v>
      </c>
      <c r="F13" s="5">
        <v>67.88</v>
      </c>
      <c r="G13" t="s">
        <v>19</v>
      </c>
      <c r="H13" s="89">
        <v>3.1399999999999999E-4</v>
      </c>
      <c r="I13" s="90">
        <v>3.1399999999999999E-4</v>
      </c>
      <c r="J13" s="93">
        <v>99141.4</v>
      </c>
      <c r="K13" s="94">
        <v>31.1</v>
      </c>
      <c r="L13" s="5">
        <v>73.55</v>
      </c>
    </row>
    <row r="14" spans="1:12">
      <c r="A14">
        <v>6</v>
      </c>
      <c r="B14" s="87">
        <v>2.9700000000000001E-4</v>
      </c>
      <c r="C14" s="88">
        <v>2.9700000000000001E-4</v>
      </c>
      <c r="D14" s="91">
        <v>99014.7</v>
      </c>
      <c r="E14" s="92">
        <v>29.4</v>
      </c>
      <c r="F14" s="5">
        <v>66.900000000000006</v>
      </c>
      <c r="G14" t="s">
        <v>19</v>
      </c>
      <c r="H14" s="89">
        <v>7.7999999999999999E-5</v>
      </c>
      <c r="I14" s="90">
        <v>7.7999999999999999E-5</v>
      </c>
      <c r="J14" s="93">
        <v>99110.2</v>
      </c>
      <c r="K14" s="94">
        <v>7.7</v>
      </c>
      <c r="L14" s="5">
        <v>72.569999999999993</v>
      </c>
    </row>
    <row r="15" spans="1:12">
      <c r="A15">
        <v>7</v>
      </c>
      <c r="B15" s="87">
        <v>1.5100000000000001E-4</v>
      </c>
      <c r="C15" s="88">
        <v>1.5100000000000001E-4</v>
      </c>
      <c r="D15" s="91">
        <v>98985.3</v>
      </c>
      <c r="E15" s="92">
        <v>14.9</v>
      </c>
      <c r="F15" s="5">
        <v>65.92</v>
      </c>
      <c r="G15" t="s">
        <v>19</v>
      </c>
      <c r="H15" s="89">
        <v>3.1700000000000001E-4</v>
      </c>
      <c r="I15" s="90">
        <v>3.1700000000000001E-4</v>
      </c>
      <c r="J15" s="93">
        <v>99102.5</v>
      </c>
      <c r="K15" s="94">
        <v>31.5</v>
      </c>
      <c r="L15" s="5">
        <v>71.569999999999993</v>
      </c>
    </row>
    <row r="16" spans="1:12">
      <c r="A16">
        <v>8</v>
      </c>
      <c r="B16" s="87">
        <v>1.5300000000000001E-4</v>
      </c>
      <c r="C16" s="88">
        <v>1.5300000000000001E-4</v>
      </c>
      <c r="D16" s="91">
        <v>98970.4</v>
      </c>
      <c r="E16" s="92">
        <v>15.1</v>
      </c>
      <c r="F16" s="5">
        <v>64.930000000000007</v>
      </c>
      <c r="G16" t="s">
        <v>19</v>
      </c>
      <c r="H16" s="89">
        <v>1.5899999999999999E-4</v>
      </c>
      <c r="I16" s="90">
        <v>1.5899999999999999E-4</v>
      </c>
      <c r="J16" s="93">
        <v>99071.1</v>
      </c>
      <c r="K16" s="94">
        <v>15.7</v>
      </c>
      <c r="L16" s="5">
        <v>70.599999999999994</v>
      </c>
    </row>
    <row r="17" spans="1:12">
      <c r="A17">
        <v>9</v>
      </c>
      <c r="B17" s="87">
        <v>0</v>
      </c>
      <c r="C17" s="88">
        <v>0</v>
      </c>
      <c r="D17" s="91">
        <v>98955.3</v>
      </c>
      <c r="E17" s="92">
        <v>0</v>
      </c>
      <c r="F17" s="5">
        <v>63.94</v>
      </c>
      <c r="G17" t="s">
        <v>19</v>
      </c>
      <c r="H17" s="89">
        <v>1.5300000000000001E-4</v>
      </c>
      <c r="I17" s="90">
        <v>1.5300000000000001E-4</v>
      </c>
      <c r="J17" s="93">
        <v>99055.3</v>
      </c>
      <c r="K17" s="94">
        <v>15.1</v>
      </c>
      <c r="L17" s="5">
        <v>69.61</v>
      </c>
    </row>
    <row r="18" spans="1:12">
      <c r="A18">
        <v>10</v>
      </c>
      <c r="B18" s="87">
        <v>0</v>
      </c>
      <c r="C18" s="88">
        <v>0</v>
      </c>
      <c r="D18" s="91">
        <v>98955.3</v>
      </c>
      <c r="E18" s="92">
        <v>0</v>
      </c>
      <c r="F18" s="5">
        <v>62.94</v>
      </c>
      <c r="G18" t="s">
        <v>19</v>
      </c>
      <c r="H18" s="89">
        <v>2.2800000000000001E-4</v>
      </c>
      <c r="I18" s="90">
        <v>2.2800000000000001E-4</v>
      </c>
      <c r="J18" s="93">
        <v>99040.2</v>
      </c>
      <c r="K18" s="94">
        <v>22.6</v>
      </c>
      <c r="L18" s="5">
        <v>68.62</v>
      </c>
    </row>
    <row r="19" spans="1:12">
      <c r="A19">
        <v>11</v>
      </c>
      <c r="B19" s="87">
        <v>3.0600000000000001E-4</v>
      </c>
      <c r="C19" s="88">
        <v>3.0600000000000001E-4</v>
      </c>
      <c r="D19" s="91">
        <v>98955.3</v>
      </c>
      <c r="E19" s="92">
        <v>30.3</v>
      </c>
      <c r="F19" s="5">
        <v>61.94</v>
      </c>
      <c r="G19" t="s">
        <v>19</v>
      </c>
      <c r="H19" s="89">
        <v>0</v>
      </c>
      <c r="I19" s="90">
        <v>0</v>
      </c>
      <c r="J19" s="93">
        <v>99017.600000000006</v>
      </c>
      <c r="K19" s="94">
        <v>0</v>
      </c>
      <c r="L19" s="5">
        <v>67.63</v>
      </c>
    </row>
    <row r="20" spans="1:12">
      <c r="A20">
        <v>12</v>
      </c>
      <c r="B20" s="87">
        <v>3.1500000000000001E-4</v>
      </c>
      <c r="C20" s="88">
        <v>3.1500000000000001E-4</v>
      </c>
      <c r="D20" s="91">
        <v>98925</v>
      </c>
      <c r="E20" s="92">
        <v>31.2</v>
      </c>
      <c r="F20" s="5">
        <v>60.96</v>
      </c>
      <c r="G20" t="s">
        <v>19</v>
      </c>
      <c r="H20" s="89">
        <v>0</v>
      </c>
      <c r="I20" s="90">
        <v>0</v>
      </c>
      <c r="J20" s="93">
        <v>99017.600000000006</v>
      </c>
      <c r="K20" s="94">
        <v>0</v>
      </c>
      <c r="L20" s="5">
        <v>66.63</v>
      </c>
    </row>
    <row r="21" spans="1:12">
      <c r="A21">
        <v>13</v>
      </c>
      <c r="B21" s="87">
        <v>5.5599999999999996E-4</v>
      </c>
      <c r="C21" s="88">
        <v>5.5599999999999996E-4</v>
      </c>
      <c r="D21" s="91">
        <v>98893.8</v>
      </c>
      <c r="E21" s="92">
        <v>55</v>
      </c>
      <c r="F21" s="5">
        <v>59.98</v>
      </c>
      <c r="G21" t="s">
        <v>19</v>
      </c>
      <c r="H21" s="89">
        <v>4.1599999999999997E-4</v>
      </c>
      <c r="I21" s="90">
        <v>4.1599999999999997E-4</v>
      </c>
      <c r="J21" s="93">
        <v>99017.600000000006</v>
      </c>
      <c r="K21" s="94">
        <v>41.2</v>
      </c>
      <c r="L21" s="5">
        <v>65.63</v>
      </c>
    </row>
    <row r="22" spans="1:12">
      <c r="A22">
        <v>14</v>
      </c>
      <c r="B22" s="87">
        <v>2.3599999999999999E-4</v>
      </c>
      <c r="C22" s="88">
        <v>2.3599999999999999E-4</v>
      </c>
      <c r="D22" s="91">
        <v>98838.9</v>
      </c>
      <c r="E22" s="92">
        <v>23.3</v>
      </c>
      <c r="F22" s="5">
        <v>59.01</v>
      </c>
      <c r="G22" t="s">
        <v>19</v>
      </c>
      <c r="H22" s="89">
        <v>8.2999999999999998E-5</v>
      </c>
      <c r="I22" s="90">
        <v>8.2999999999999998E-5</v>
      </c>
      <c r="J22" s="93">
        <v>98976.4</v>
      </c>
      <c r="K22" s="94">
        <v>8.1999999999999993</v>
      </c>
      <c r="L22" s="5">
        <v>64.66</v>
      </c>
    </row>
    <row r="23" spans="1:12">
      <c r="A23">
        <v>15</v>
      </c>
      <c r="B23" s="87">
        <v>1.55E-4</v>
      </c>
      <c r="C23" s="88">
        <v>1.55E-4</v>
      </c>
      <c r="D23" s="91">
        <v>98815.6</v>
      </c>
      <c r="E23" s="92">
        <v>15.4</v>
      </c>
      <c r="F23" s="5">
        <v>58.02</v>
      </c>
      <c r="G23" t="s">
        <v>19</v>
      </c>
      <c r="H23" s="89">
        <v>4.0700000000000003E-4</v>
      </c>
      <c r="I23" s="90">
        <v>4.0700000000000003E-4</v>
      </c>
      <c r="J23" s="93">
        <v>98968.3</v>
      </c>
      <c r="K23" s="94">
        <v>40.299999999999997</v>
      </c>
      <c r="L23" s="5">
        <v>63.67</v>
      </c>
    </row>
    <row r="24" spans="1:12">
      <c r="A24">
        <v>16</v>
      </c>
      <c r="B24" s="87">
        <v>5.2800000000000004E-4</v>
      </c>
      <c r="C24" s="88">
        <v>5.2700000000000002E-4</v>
      </c>
      <c r="D24" s="91">
        <v>98800.2</v>
      </c>
      <c r="E24" s="92">
        <v>52.1</v>
      </c>
      <c r="F24" s="5">
        <v>57.03</v>
      </c>
      <c r="G24" t="s">
        <v>19</v>
      </c>
      <c r="H24" s="89">
        <v>3.2000000000000003E-4</v>
      </c>
      <c r="I24" s="90">
        <v>3.2000000000000003E-4</v>
      </c>
      <c r="J24" s="93">
        <v>98927.9</v>
      </c>
      <c r="K24" s="94">
        <v>31.7</v>
      </c>
      <c r="L24" s="5">
        <v>62.69</v>
      </c>
    </row>
    <row r="25" spans="1:12">
      <c r="A25">
        <v>17</v>
      </c>
      <c r="B25" s="87">
        <v>9.4300000000000004E-4</v>
      </c>
      <c r="C25" s="88">
        <v>9.4200000000000002E-4</v>
      </c>
      <c r="D25" s="91">
        <v>98748.1</v>
      </c>
      <c r="E25" s="92">
        <v>93.1</v>
      </c>
      <c r="F25" s="5">
        <v>56.06</v>
      </c>
      <c r="G25" t="s">
        <v>19</v>
      </c>
      <c r="H25" s="89">
        <v>0</v>
      </c>
      <c r="I25" s="90">
        <v>0</v>
      </c>
      <c r="J25" s="93">
        <v>98896.3</v>
      </c>
      <c r="K25" s="94">
        <v>0</v>
      </c>
      <c r="L25" s="5">
        <v>61.71</v>
      </c>
    </row>
    <row r="26" spans="1:12">
      <c r="A26">
        <v>18</v>
      </c>
      <c r="B26" s="87">
        <v>9.7199999999999999E-4</v>
      </c>
      <c r="C26" s="88">
        <v>9.7099999999999997E-4</v>
      </c>
      <c r="D26" s="91">
        <v>98655</v>
      </c>
      <c r="E26" s="92">
        <v>95.8</v>
      </c>
      <c r="F26" s="5">
        <v>55.11</v>
      </c>
      <c r="G26" t="s">
        <v>19</v>
      </c>
      <c r="H26" s="89">
        <v>3.2000000000000003E-4</v>
      </c>
      <c r="I26" s="90">
        <v>3.2000000000000003E-4</v>
      </c>
      <c r="J26" s="93">
        <v>98896.3</v>
      </c>
      <c r="K26" s="94">
        <v>31.6</v>
      </c>
      <c r="L26" s="5">
        <v>60.71</v>
      </c>
    </row>
    <row r="27" spans="1:12">
      <c r="A27">
        <v>19</v>
      </c>
      <c r="B27" s="87">
        <v>1.359E-3</v>
      </c>
      <c r="C27" s="88">
        <v>1.358E-3</v>
      </c>
      <c r="D27" s="91">
        <v>98559.2</v>
      </c>
      <c r="E27" s="92">
        <v>133.80000000000001</v>
      </c>
      <c r="F27" s="5">
        <v>54.17</v>
      </c>
      <c r="G27" t="s">
        <v>19</v>
      </c>
      <c r="H27" s="89">
        <v>2.2900000000000001E-4</v>
      </c>
      <c r="I27" s="90">
        <v>2.2900000000000001E-4</v>
      </c>
      <c r="J27" s="93">
        <v>98864.7</v>
      </c>
      <c r="K27" s="94">
        <v>22.6</v>
      </c>
      <c r="L27" s="5">
        <v>59.73</v>
      </c>
    </row>
    <row r="28" spans="1:12">
      <c r="A28">
        <v>20</v>
      </c>
      <c r="B28" s="87">
        <v>1.109E-3</v>
      </c>
      <c r="C28" s="88">
        <v>1.109E-3</v>
      </c>
      <c r="D28" s="91">
        <v>98425.4</v>
      </c>
      <c r="E28" s="92">
        <v>109.1</v>
      </c>
      <c r="F28" s="5">
        <v>53.24</v>
      </c>
      <c r="G28" t="s">
        <v>19</v>
      </c>
      <c r="H28" s="89">
        <v>1.55E-4</v>
      </c>
      <c r="I28" s="90">
        <v>1.55E-4</v>
      </c>
      <c r="J28" s="93">
        <v>98842</v>
      </c>
      <c r="K28" s="94">
        <v>15.3</v>
      </c>
      <c r="L28" s="5">
        <v>58.74</v>
      </c>
    </row>
    <row r="29" spans="1:12">
      <c r="A29">
        <v>21</v>
      </c>
      <c r="B29" s="87">
        <v>1.054E-3</v>
      </c>
      <c r="C29" s="88">
        <v>1.0529999999999999E-3</v>
      </c>
      <c r="D29" s="91">
        <v>98316.2</v>
      </c>
      <c r="E29" s="92">
        <v>103.5</v>
      </c>
      <c r="F29" s="5">
        <v>52.3</v>
      </c>
      <c r="G29" t="s">
        <v>19</v>
      </c>
      <c r="H29" s="89">
        <v>3.8699999999999997E-4</v>
      </c>
      <c r="I29" s="90">
        <v>3.8699999999999997E-4</v>
      </c>
      <c r="J29" s="93">
        <v>98826.7</v>
      </c>
      <c r="K29" s="94">
        <v>38.299999999999997</v>
      </c>
      <c r="L29" s="5">
        <v>57.75</v>
      </c>
    </row>
    <row r="30" spans="1:12">
      <c r="A30">
        <v>22</v>
      </c>
      <c r="B30" s="87">
        <v>1.3060000000000001E-3</v>
      </c>
      <c r="C30" s="88">
        <v>1.305E-3</v>
      </c>
      <c r="D30" s="91">
        <v>98212.7</v>
      </c>
      <c r="E30" s="92">
        <v>128.1</v>
      </c>
      <c r="F30" s="5">
        <v>51.35</v>
      </c>
      <c r="G30" t="s">
        <v>19</v>
      </c>
      <c r="H30" s="89">
        <v>8.0000000000000007E-5</v>
      </c>
      <c r="I30" s="90">
        <v>8.0000000000000007E-5</v>
      </c>
      <c r="J30" s="93">
        <v>98788.5</v>
      </c>
      <c r="K30" s="94">
        <v>7.9</v>
      </c>
      <c r="L30" s="5">
        <v>56.78</v>
      </c>
    </row>
    <row r="31" spans="1:12">
      <c r="A31">
        <v>23</v>
      </c>
      <c r="B31" s="87">
        <v>8.5899999999999995E-4</v>
      </c>
      <c r="C31" s="88">
        <v>8.5899999999999995E-4</v>
      </c>
      <c r="D31" s="91">
        <v>98084.6</v>
      </c>
      <c r="E31" s="92">
        <v>84.2</v>
      </c>
      <c r="F31" s="5">
        <v>50.42</v>
      </c>
      <c r="G31" t="s">
        <v>19</v>
      </c>
      <c r="H31" s="89">
        <v>4.84E-4</v>
      </c>
      <c r="I31" s="90">
        <v>4.84E-4</v>
      </c>
      <c r="J31" s="93">
        <v>98780.6</v>
      </c>
      <c r="K31" s="94">
        <v>47.8</v>
      </c>
      <c r="L31" s="5">
        <v>55.78</v>
      </c>
    </row>
    <row r="32" spans="1:12">
      <c r="A32">
        <v>24</v>
      </c>
      <c r="B32" s="87">
        <v>8.4400000000000002E-4</v>
      </c>
      <c r="C32" s="88">
        <v>8.43E-4</v>
      </c>
      <c r="D32" s="91">
        <v>98000.3</v>
      </c>
      <c r="E32" s="92">
        <v>82.7</v>
      </c>
      <c r="F32" s="5">
        <v>49.46</v>
      </c>
      <c r="G32" t="s">
        <v>19</v>
      </c>
      <c r="H32" s="89">
        <v>1.6000000000000001E-4</v>
      </c>
      <c r="I32" s="90">
        <v>1.6000000000000001E-4</v>
      </c>
      <c r="J32" s="93">
        <v>98732.800000000003</v>
      </c>
      <c r="K32" s="94">
        <v>15.8</v>
      </c>
      <c r="L32" s="5">
        <v>54.81</v>
      </c>
    </row>
    <row r="33" spans="1:12">
      <c r="A33">
        <v>25</v>
      </c>
      <c r="B33" s="87">
        <v>8.7000000000000001E-4</v>
      </c>
      <c r="C33" s="88">
        <v>8.7000000000000001E-4</v>
      </c>
      <c r="D33" s="91">
        <v>97917.7</v>
      </c>
      <c r="E33" s="92">
        <v>85.2</v>
      </c>
      <c r="F33" s="5">
        <v>48.5</v>
      </c>
      <c r="G33" t="s">
        <v>19</v>
      </c>
      <c r="H33" s="89">
        <v>3.1700000000000001E-4</v>
      </c>
      <c r="I33" s="90">
        <v>3.1700000000000001E-4</v>
      </c>
      <c r="J33" s="93">
        <v>98717</v>
      </c>
      <c r="K33" s="94">
        <v>31.3</v>
      </c>
      <c r="L33" s="5">
        <v>53.82</v>
      </c>
    </row>
    <row r="34" spans="1:12">
      <c r="A34">
        <v>26</v>
      </c>
      <c r="B34" s="87">
        <v>1.044E-3</v>
      </c>
      <c r="C34" s="88">
        <v>1.0430000000000001E-3</v>
      </c>
      <c r="D34" s="91">
        <v>97832.5</v>
      </c>
      <c r="E34" s="92">
        <v>102.1</v>
      </c>
      <c r="F34" s="5">
        <v>47.54</v>
      </c>
      <c r="G34" t="s">
        <v>19</v>
      </c>
      <c r="H34" s="89">
        <v>6.4099999999999997E-4</v>
      </c>
      <c r="I34" s="90">
        <v>6.4099999999999997E-4</v>
      </c>
      <c r="J34" s="93">
        <v>98685.7</v>
      </c>
      <c r="K34" s="94">
        <v>63.2</v>
      </c>
      <c r="L34" s="5">
        <v>52.83</v>
      </c>
    </row>
    <row r="35" spans="1:12">
      <c r="A35">
        <v>27</v>
      </c>
      <c r="B35" s="87">
        <v>1.1199999999999999E-3</v>
      </c>
      <c r="C35" s="88">
        <v>1.119E-3</v>
      </c>
      <c r="D35" s="91">
        <v>97730.5</v>
      </c>
      <c r="E35" s="92">
        <v>109.4</v>
      </c>
      <c r="F35" s="5">
        <v>46.59</v>
      </c>
      <c r="G35" t="s">
        <v>19</v>
      </c>
      <c r="H35" s="89">
        <v>8.1599999999999999E-4</v>
      </c>
      <c r="I35" s="90">
        <v>8.1499999999999997E-4</v>
      </c>
      <c r="J35" s="93">
        <v>98622.5</v>
      </c>
      <c r="K35" s="94">
        <v>80.400000000000006</v>
      </c>
      <c r="L35" s="5">
        <v>51.87</v>
      </c>
    </row>
    <row r="36" spans="1:12">
      <c r="A36">
        <v>28</v>
      </c>
      <c r="B36" s="87">
        <v>9.2199999999999997E-4</v>
      </c>
      <c r="C36" s="88">
        <v>9.2199999999999997E-4</v>
      </c>
      <c r="D36" s="91">
        <v>97621.1</v>
      </c>
      <c r="E36" s="92">
        <v>90</v>
      </c>
      <c r="F36" s="5">
        <v>45.65</v>
      </c>
      <c r="G36" t="s">
        <v>19</v>
      </c>
      <c r="H36" s="89">
        <v>4.8999999999999998E-4</v>
      </c>
      <c r="I36" s="90">
        <v>4.8999999999999998E-4</v>
      </c>
      <c r="J36" s="93">
        <v>98542.1</v>
      </c>
      <c r="K36" s="94">
        <v>48.2</v>
      </c>
      <c r="L36" s="5">
        <v>50.91</v>
      </c>
    </row>
    <row r="37" spans="1:12">
      <c r="A37">
        <v>29</v>
      </c>
      <c r="B37" s="87">
        <v>1.2650000000000001E-3</v>
      </c>
      <c r="C37" s="88">
        <v>1.2639999999999999E-3</v>
      </c>
      <c r="D37" s="91">
        <v>97531.1</v>
      </c>
      <c r="E37" s="92">
        <v>123.3</v>
      </c>
      <c r="F37" s="5">
        <v>44.69</v>
      </c>
      <c r="G37" t="s">
        <v>19</v>
      </c>
      <c r="H37" s="89">
        <v>2.4899999999999998E-4</v>
      </c>
      <c r="I37" s="90">
        <v>2.4899999999999998E-4</v>
      </c>
      <c r="J37" s="93">
        <v>98493.9</v>
      </c>
      <c r="K37" s="94">
        <v>24.5</v>
      </c>
      <c r="L37" s="5">
        <v>49.93</v>
      </c>
    </row>
    <row r="38" spans="1:12">
      <c r="A38">
        <v>30</v>
      </c>
      <c r="B38" s="87">
        <v>1.1050000000000001E-3</v>
      </c>
      <c r="C38" s="88">
        <v>1.1039999999999999E-3</v>
      </c>
      <c r="D38" s="91">
        <v>97407.8</v>
      </c>
      <c r="E38" s="92">
        <v>107.5</v>
      </c>
      <c r="F38" s="5">
        <v>43.74</v>
      </c>
      <c r="G38" t="s">
        <v>19</v>
      </c>
      <c r="H38" s="89">
        <v>4.2000000000000002E-4</v>
      </c>
      <c r="I38" s="90">
        <v>4.2000000000000002E-4</v>
      </c>
      <c r="J38" s="93">
        <v>98469.4</v>
      </c>
      <c r="K38" s="94">
        <v>41.3</v>
      </c>
      <c r="L38" s="5">
        <v>48.95</v>
      </c>
    </row>
    <row r="39" spans="1:12">
      <c r="A39">
        <v>31</v>
      </c>
      <c r="B39" s="87">
        <v>1.6199999999999999E-3</v>
      </c>
      <c r="C39" s="88">
        <v>1.619E-3</v>
      </c>
      <c r="D39" s="91">
        <v>97300.3</v>
      </c>
      <c r="E39" s="92">
        <v>157.5</v>
      </c>
      <c r="F39" s="5">
        <v>42.79</v>
      </c>
      <c r="G39" t="s">
        <v>19</v>
      </c>
      <c r="H39" s="89">
        <v>4.3399999999999998E-4</v>
      </c>
      <c r="I39" s="90">
        <v>4.3399999999999998E-4</v>
      </c>
      <c r="J39" s="93">
        <v>98428</v>
      </c>
      <c r="K39" s="94">
        <v>42.7</v>
      </c>
      <c r="L39" s="5">
        <v>47.97</v>
      </c>
    </row>
    <row r="40" spans="1:12">
      <c r="A40">
        <v>32</v>
      </c>
      <c r="B40" s="87">
        <v>1.526E-3</v>
      </c>
      <c r="C40" s="88">
        <v>1.5250000000000001E-3</v>
      </c>
      <c r="D40" s="91">
        <v>97142.8</v>
      </c>
      <c r="E40" s="92">
        <v>148.1</v>
      </c>
      <c r="F40" s="5">
        <v>41.86</v>
      </c>
      <c r="G40" t="s">
        <v>19</v>
      </c>
      <c r="H40" s="89">
        <v>6.1200000000000002E-4</v>
      </c>
      <c r="I40" s="90">
        <v>6.1200000000000002E-4</v>
      </c>
      <c r="J40" s="93">
        <v>98385.3</v>
      </c>
      <c r="K40" s="94">
        <v>60.2</v>
      </c>
      <c r="L40" s="5">
        <v>46.99</v>
      </c>
    </row>
    <row r="41" spans="1:12">
      <c r="A41">
        <v>33</v>
      </c>
      <c r="B41" s="87">
        <v>1.6509999999999999E-3</v>
      </c>
      <c r="C41" s="88">
        <v>1.6490000000000001E-3</v>
      </c>
      <c r="D41" s="91">
        <v>96994.6</v>
      </c>
      <c r="E41" s="92">
        <v>160</v>
      </c>
      <c r="F41" s="5">
        <v>40.92</v>
      </c>
      <c r="G41" t="s">
        <v>19</v>
      </c>
      <c r="H41" s="89">
        <v>9.0399999999999996E-4</v>
      </c>
      <c r="I41" s="90">
        <v>9.0399999999999996E-4</v>
      </c>
      <c r="J41" s="93">
        <v>98325.2</v>
      </c>
      <c r="K41" s="94">
        <v>88.9</v>
      </c>
      <c r="L41" s="5">
        <v>46.01</v>
      </c>
    </row>
    <row r="42" spans="1:12">
      <c r="A42">
        <v>34</v>
      </c>
      <c r="B42" s="87">
        <v>7.5500000000000003E-4</v>
      </c>
      <c r="C42" s="88">
        <v>7.54E-4</v>
      </c>
      <c r="D42" s="91">
        <v>96834.7</v>
      </c>
      <c r="E42" s="92">
        <v>73</v>
      </c>
      <c r="F42" s="5">
        <v>39.99</v>
      </c>
      <c r="G42" t="s">
        <v>19</v>
      </c>
      <c r="H42" s="89">
        <v>2.8200000000000002E-4</v>
      </c>
      <c r="I42" s="90">
        <v>2.8200000000000002E-4</v>
      </c>
      <c r="J42" s="93">
        <v>98236.3</v>
      </c>
      <c r="K42" s="94">
        <v>27.7</v>
      </c>
      <c r="L42" s="5">
        <v>45.06</v>
      </c>
    </row>
    <row r="43" spans="1:12">
      <c r="A43">
        <v>35</v>
      </c>
      <c r="B43" s="87">
        <v>1.384E-3</v>
      </c>
      <c r="C43" s="88">
        <v>1.3829999999999999E-3</v>
      </c>
      <c r="D43" s="91">
        <v>96761.600000000006</v>
      </c>
      <c r="E43" s="92">
        <v>133.80000000000001</v>
      </c>
      <c r="F43" s="5">
        <v>39.020000000000003</v>
      </c>
      <c r="G43" t="s">
        <v>19</v>
      </c>
      <c r="H43" s="89">
        <v>4.0099999999999999E-4</v>
      </c>
      <c r="I43" s="90">
        <v>4.0099999999999999E-4</v>
      </c>
      <c r="J43" s="93">
        <v>98208.6</v>
      </c>
      <c r="K43" s="94">
        <v>39.4</v>
      </c>
      <c r="L43" s="5">
        <v>44.07</v>
      </c>
    </row>
    <row r="44" spans="1:12">
      <c r="A44">
        <v>36</v>
      </c>
      <c r="B44" s="87">
        <v>1.6819999999999999E-3</v>
      </c>
      <c r="C44" s="88">
        <v>1.6800000000000001E-3</v>
      </c>
      <c r="D44" s="91">
        <v>96627.8</v>
      </c>
      <c r="E44" s="92">
        <v>162.30000000000001</v>
      </c>
      <c r="F44" s="5">
        <v>38.07</v>
      </c>
      <c r="G44" t="s">
        <v>19</v>
      </c>
      <c r="H44" s="89">
        <v>1.008E-3</v>
      </c>
      <c r="I44" s="90">
        <v>1.008E-3</v>
      </c>
      <c r="J44" s="93">
        <v>98169.3</v>
      </c>
      <c r="K44" s="94">
        <v>98.9</v>
      </c>
      <c r="L44" s="5">
        <v>43.09</v>
      </c>
    </row>
    <row r="45" spans="1:12">
      <c r="A45">
        <v>37</v>
      </c>
      <c r="B45" s="87">
        <v>1.9870000000000001E-3</v>
      </c>
      <c r="C45" s="88">
        <v>1.9859999999999999E-3</v>
      </c>
      <c r="D45" s="91">
        <v>96465.5</v>
      </c>
      <c r="E45" s="92">
        <v>191.5</v>
      </c>
      <c r="F45" s="5">
        <v>37.14</v>
      </c>
      <c r="G45" t="s">
        <v>19</v>
      </c>
      <c r="H45" s="89">
        <v>7.0299999999999996E-4</v>
      </c>
      <c r="I45" s="90">
        <v>7.0200000000000004E-4</v>
      </c>
      <c r="J45" s="93">
        <v>98070.399999999994</v>
      </c>
      <c r="K45" s="94">
        <v>68.900000000000006</v>
      </c>
      <c r="L45" s="5">
        <v>42.13</v>
      </c>
    </row>
    <row r="46" spans="1:12">
      <c r="A46">
        <v>38</v>
      </c>
      <c r="B46" s="87">
        <v>1.147E-3</v>
      </c>
      <c r="C46" s="88">
        <v>1.1460000000000001E-3</v>
      </c>
      <c r="D46" s="91">
        <v>96273.9</v>
      </c>
      <c r="E46" s="92">
        <v>110.4</v>
      </c>
      <c r="F46" s="5">
        <v>36.21</v>
      </c>
      <c r="G46" t="s">
        <v>19</v>
      </c>
      <c r="H46" s="89">
        <v>7.3499999999999998E-4</v>
      </c>
      <c r="I46" s="90">
        <v>7.3499999999999998E-4</v>
      </c>
      <c r="J46" s="93">
        <v>98001.5</v>
      </c>
      <c r="K46" s="94">
        <v>72</v>
      </c>
      <c r="L46" s="5">
        <v>41.16</v>
      </c>
    </row>
    <row r="47" spans="1:12">
      <c r="A47">
        <v>39</v>
      </c>
      <c r="B47" s="87">
        <v>1.727E-3</v>
      </c>
      <c r="C47" s="88">
        <v>1.725E-3</v>
      </c>
      <c r="D47" s="91">
        <v>96163.6</v>
      </c>
      <c r="E47" s="92">
        <v>165.9</v>
      </c>
      <c r="F47" s="5">
        <v>35.25</v>
      </c>
      <c r="G47" t="s">
        <v>19</v>
      </c>
      <c r="H47" s="89">
        <v>7.18E-4</v>
      </c>
      <c r="I47" s="90">
        <v>7.18E-4</v>
      </c>
      <c r="J47" s="93">
        <v>97929.5</v>
      </c>
      <c r="K47" s="94">
        <v>70.3</v>
      </c>
      <c r="L47" s="5">
        <v>40.19</v>
      </c>
    </row>
    <row r="48" spans="1:12">
      <c r="A48">
        <v>40</v>
      </c>
      <c r="B48" s="87">
        <v>2.3700000000000001E-3</v>
      </c>
      <c r="C48" s="88">
        <v>2.3679999999999999E-3</v>
      </c>
      <c r="D48" s="91">
        <v>95997.7</v>
      </c>
      <c r="E48" s="92">
        <v>227.3</v>
      </c>
      <c r="F48" s="5">
        <v>34.31</v>
      </c>
      <c r="G48" t="s">
        <v>19</v>
      </c>
      <c r="H48" s="89">
        <v>9.2299999999999999E-4</v>
      </c>
      <c r="I48" s="90">
        <v>9.2199999999999997E-4</v>
      </c>
      <c r="J48" s="93">
        <v>97859.199999999997</v>
      </c>
      <c r="K48" s="94">
        <v>90.2</v>
      </c>
      <c r="L48" s="5">
        <v>39.22</v>
      </c>
    </row>
    <row r="49" spans="1:12">
      <c r="A49">
        <v>41</v>
      </c>
      <c r="B49" s="87">
        <v>1.6540000000000001E-3</v>
      </c>
      <c r="C49" s="88">
        <v>1.653E-3</v>
      </c>
      <c r="D49" s="91">
        <v>95770.4</v>
      </c>
      <c r="E49" s="92">
        <v>158.30000000000001</v>
      </c>
      <c r="F49" s="5">
        <v>33.39</v>
      </c>
      <c r="G49" t="s">
        <v>19</v>
      </c>
      <c r="H49" s="89">
        <v>1.645E-3</v>
      </c>
      <c r="I49" s="90">
        <v>1.6440000000000001E-3</v>
      </c>
      <c r="J49" s="93">
        <v>97769</v>
      </c>
      <c r="K49" s="94">
        <v>160.69999999999999</v>
      </c>
      <c r="L49" s="5">
        <v>38.25</v>
      </c>
    </row>
    <row r="50" spans="1:12">
      <c r="A50">
        <v>42</v>
      </c>
      <c r="B50" s="87">
        <v>1.748E-3</v>
      </c>
      <c r="C50" s="88">
        <v>1.7470000000000001E-3</v>
      </c>
      <c r="D50" s="91">
        <v>95612.1</v>
      </c>
      <c r="E50" s="92">
        <v>167</v>
      </c>
      <c r="F50" s="5">
        <v>32.44</v>
      </c>
      <c r="G50" t="s">
        <v>19</v>
      </c>
      <c r="H50" s="89">
        <v>2.3900000000000002E-3</v>
      </c>
      <c r="I50" s="90">
        <v>2.3869999999999998E-3</v>
      </c>
      <c r="J50" s="93">
        <v>97608.3</v>
      </c>
      <c r="K50" s="94">
        <v>233</v>
      </c>
      <c r="L50" s="5">
        <v>37.31</v>
      </c>
    </row>
    <row r="51" spans="1:12">
      <c r="A51">
        <v>43</v>
      </c>
      <c r="B51" s="87">
        <v>2.9239999999999999E-3</v>
      </c>
      <c r="C51" s="88">
        <v>2.9190000000000002E-3</v>
      </c>
      <c r="D51" s="91">
        <v>95445.1</v>
      </c>
      <c r="E51" s="92">
        <v>278.60000000000002</v>
      </c>
      <c r="F51" s="5">
        <v>31.5</v>
      </c>
      <c r="G51" t="s">
        <v>19</v>
      </c>
      <c r="H51" s="89">
        <v>2.1459999999999999E-3</v>
      </c>
      <c r="I51" s="90">
        <v>2.1440000000000001E-3</v>
      </c>
      <c r="J51" s="93">
        <v>97375.2</v>
      </c>
      <c r="K51" s="94">
        <v>208.8</v>
      </c>
      <c r="L51" s="5">
        <v>36.4</v>
      </c>
    </row>
    <row r="52" spans="1:12">
      <c r="A52">
        <v>44</v>
      </c>
      <c r="B52" s="87">
        <v>2.379E-3</v>
      </c>
      <c r="C52" s="88">
        <v>2.3770000000000002E-3</v>
      </c>
      <c r="D52" s="91">
        <v>95166.5</v>
      </c>
      <c r="E52" s="92">
        <v>226.2</v>
      </c>
      <c r="F52" s="5">
        <v>30.59</v>
      </c>
      <c r="G52" t="s">
        <v>19</v>
      </c>
      <c r="H52" s="89">
        <v>1.498E-3</v>
      </c>
      <c r="I52" s="90">
        <v>1.4970000000000001E-3</v>
      </c>
      <c r="J52" s="93">
        <v>97166.5</v>
      </c>
      <c r="K52" s="94">
        <v>145.5</v>
      </c>
      <c r="L52" s="5">
        <v>35.479999999999997</v>
      </c>
    </row>
    <row r="53" spans="1:12">
      <c r="A53">
        <v>45</v>
      </c>
      <c r="B53" s="87">
        <v>2.6289999999999998E-3</v>
      </c>
      <c r="C53" s="88">
        <v>2.6250000000000002E-3</v>
      </c>
      <c r="D53" s="91">
        <v>94940.3</v>
      </c>
      <c r="E53" s="92">
        <v>249.2</v>
      </c>
      <c r="F53" s="5">
        <v>29.66</v>
      </c>
      <c r="G53" t="s">
        <v>19</v>
      </c>
      <c r="H53" s="89">
        <v>1.8929999999999999E-3</v>
      </c>
      <c r="I53" s="90">
        <v>1.8910000000000001E-3</v>
      </c>
      <c r="J53" s="93">
        <v>97021</v>
      </c>
      <c r="K53" s="94">
        <v>183.4</v>
      </c>
      <c r="L53" s="5">
        <v>34.53</v>
      </c>
    </row>
    <row r="54" spans="1:12">
      <c r="A54">
        <v>46</v>
      </c>
      <c r="B54" s="87">
        <v>3.7889999999999998E-3</v>
      </c>
      <c r="C54" s="88">
        <v>3.7820000000000002E-3</v>
      </c>
      <c r="D54" s="91">
        <v>94691</v>
      </c>
      <c r="E54" s="92">
        <v>358.1</v>
      </c>
      <c r="F54" s="5">
        <v>28.74</v>
      </c>
      <c r="G54" t="s">
        <v>19</v>
      </c>
      <c r="H54" s="89">
        <v>1.5870000000000001E-3</v>
      </c>
      <c r="I54" s="90">
        <v>1.586E-3</v>
      </c>
      <c r="J54" s="93">
        <v>96837.5</v>
      </c>
      <c r="K54" s="94">
        <v>153.6</v>
      </c>
      <c r="L54" s="5">
        <v>33.6</v>
      </c>
    </row>
    <row r="55" spans="1:12">
      <c r="A55">
        <v>47</v>
      </c>
      <c r="B55" s="87">
        <v>4.2449999999999996E-3</v>
      </c>
      <c r="C55" s="88">
        <v>4.2360000000000002E-3</v>
      </c>
      <c r="D55" s="91">
        <v>94333</v>
      </c>
      <c r="E55" s="92">
        <v>399.6</v>
      </c>
      <c r="F55" s="5">
        <v>27.85</v>
      </c>
      <c r="G55" t="s">
        <v>19</v>
      </c>
      <c r="H55" s="89">
        <v>2.7569999999999999E-3</v>
      </c>
      <c r="I55" s="90">
        <v>2.7529999999999998E-3</v>
      </c>
      <c r="J55" s="93">
        <v>96684</v>
      </c>
      <c r="K55" s="94">
        <v>266.2</v>
      </c>
      <c r="L55" s="5">
        <v>32.65</v>
      </c>
    </row>
    <row r="56" spans="1:12">
      <c r="A56">
        <v>48</v>
      </c>
      <c r="B56" s="87">
        <v>5.019E-3</v>
      </c>
      <c r="C56" s="88">
        <v>5.0070000000000002E-3</v>
      </c>
      <c r="D56" s="91">
        <v>93933.4</v>
      </c>
      <c r="E56" s="92">
        <v>470.3</v>
      </c>
      <c r="F56" s="5">
        <v>26.96</v>
      </c>
      <c r="G56" t="s">
        <v>19</v>
      </c>
      <c r="H56" s="89">
        <v>1.5219999999999999E-3</v>
      </c>
      <c r="I56" s="90">
        <v>1.521E-3</v>
      </c>
      <c r="J56" s="93">
        <v>96417.8</v>
      </c>
      <c r="K56" s="94">
        <v>146.6</v>
      </c>
      <c r="L56" s="5">
        <v>31.74</v>
      </c>
    </row>
    <row r="57" spans="1:12">
      <c r="A57">
        <v>49</v>
      </c>
      <c r="B57" s="87">
        <v>4.0870000000000004E-3</v>
      </c>
      <c r="C57" s="88">
        <v>4.0790000000000002E-3</v>
      </c>
      <c r="D57" s="91">
        <v>93463.1</v>
      </c>
      <c r="E57" s="92">
        <v>381.2</v>
      </c>
      <c r="F57" s="5">
        <v>26.1</v>
      </c>
      <c r="G57" t="s">
        <v>19</v>
      </c>
      <c r="H57" s="89">
        <v>3.8779999999999999E-3</v>
      </c>
      <c r="I57" s="90">
        <v>3.8709999999999999E-3</v>
      </c>
      <c r="J57" s="93">
        <v>96271.2</v>
      </c>
      <c r="K57" s="94">
        <v>372.7</v>
      </c>
      <c r="L57" s="5">
        <v>30.79</v>
      </c>
    </row>
    <row r="58" spans="1:12">
      <c r="A58">
        <v>50</v>
      </c>
      <c r="B58" s="87">
        <v>5.8050000000000003E-3</v>
      </c>
      <c r="C58" s="88">
        <v>5.7879999999999997E-3</v>
      </c>
      <c r="D58" s="91">
        <v>93081.9</v>
      </c>
      <c r="E58" s="92">
        <v>538.79999999999995</v>
      </c>
      <c r="F58" s="5">
        <v>25.2</v>
      </c>
      <c r="G58" t="s">
        <v>19</v>
      </c>
      <c r="H58" s="89">
        <v>2.7850000000000001E-3</v>
      </c>
      <c r="I58" s="90">
        <v>2.7810000000000001E-3</v>
      </c>
      <c r="J58" s="93">
        <v>95898.5</v>
      </c>
      <c r="K58" s="94">
        <v>266.7</v>
      </c>
      <c r="L58" s="5">
        <v>29.9</v>
      </c>
    </row>
    <row r="59" spans="1:12">
      <c r="A59">
        <v>51</v>
      </c>
      <c r="B59" s="87">
        <v>6.6480000000000003E-3</v>
      </c>
      <c r="C59" s="88">
        <v>6.6259999999999999E-3</v>
      </c>
      <c r="D59" s="91">
        <v>92543.1</v>
      </c>
      <c r="E59" s="92">
        <v>613.20000000000005</v>
      </c>
      <c r="F59" s="5">
        <v>24.35</v>
      </c>
      <c r="G59" t="s">
        <v>19</v>
      </c>
      <c r="H59" s="89">
        <v>3.9529999999999999E-3</v>
      </c>
      <c r="I59" s="90">
        <v>3.9449999999999997E-3</v>
      </c>
      <c r="J59" s="93">
        <v>95631.8</v>
      </c>
      <c r="K59" s="94">
        <v>377.3</v>
      </c>
      <c r="L59" s="5">
        <v>28.98</v>
      </c>
    </row>
    <row r="60" spans="1:12">
      <c r="A60">
        <v>52</v>
      </c>
      <c r="B60" s="87">
        <v>5.5890000000000002E-3</v>
      </c>
      <c r="C60" s="88">
        <v>5.5729999999999998E-3</v>
      </c>
      <c r="D60" s="91">
        <v>91929.9</v>
      </c>
      <c r="E60" s="92">
        <v>512.29999999999995</v>
      </c>
      <c r="F60" s="5">
        <v>23.5</v>
      </c>
      <c r="G60" t="s">
        <v>19</v>
      </c>
      <c r="H60" s="89">
        <v>6.019E-3</v>
      </c>
      <c r="I60" s="90">
        <v>6.0010000000000003E-3</v>
      </c>
      <c r="J60" s="93">
        <v>95254.5</v>
      </c>
      <c r="K60" s="94">
        <v>571.70000000000005</v>
      </c>
      <c r="L60" s="5">
        <v>28.1</v>
      </c>
    </row>
    <row r="61" spans="1:12">
      <c r="A61">
        <v>53</v>
      </c>
      <c r="B61" s="87">
        <v>7.5180000000000004E-3</v>
      </c>
      <c r="C61" s="88">
        <v>7.4900000000000001E-3</v>
      </c>
      <c r="D61" s="91">
        <v>91417.600000000006</v>
      </c>
      <c r="E61" s="92">
        <v>684.7</v>
      </c>
      <c r="F61" s="5">
        <v>22.63</v>
      </c>
      <c r="G61" t="s">
        <v>19</v>
      </c>
      <c r="H61" s="89">
        <v>4.7850000000000002E-3</v>
      </c>
      <c r="I61" s="90">
        <v>4.7730000000000003E-3</v>
      </c>
      <c r="J61" s="93">
        <v>94682.9</v>
      </c>
      <c r="K61" s="94">
        <v>451.9</v>
      </c>
      <c r="L61" s="5">
        <v>27.26</v>
      </c>
    </row>
    <row r="62" spans="1:12">
      <c r="A62">
        <v>54</v>
      </c>
      <c r="B62" s="87">
        <v>8.7620000000000007E-3</v>
      </c>
      <c r="C62" s="88">
        <v>8.7240000000000009E-3</v>
      </c>
      <c r="D62" s="91">
        <v>90732.9</v>
      </c>
      <c r="E62" s="92">
        <v>791.6</v>
      </c>
      <c r="F62" s="5">
        <v>21.8</v>
      </c>
      <c r="G62" t="s">
        <v>19</v>
      </c>
      <c r="H62" s="89">
        <v>5.1349999999999998E-3</v>
      </c>
      <c r="I62" s="90">
        <v>5.1219999999999998E-3</v>
      </c>
      <c r="J62" s="93">
        <v>94230.9</v>
      </c>
      <c r="K62" s="94">
        <v>482.6</v>
      </c>
      <c r="L62" s="5">
        <v>26.39</v>
      </c>
    </row>
    <row r="63" spans="1:12">
      <c r="A63">
        <v>55</v>
      </c>
      <c r="B63" s="87">
        <v>9.3200000000000002E-3</v>
      </c>
      <c r="C63" s="88">
        <v>9.2770000000000005E-3</v>
      </c>
      <c r="D63" s="91">
        <v>89941.3</v>
      </c>
      <c r="E63" s="92">
        <v>834.4</v>
      </c>
      <c r="F63" s="5">
        <v>20.99</v>
      </c>
      <c r="G63" t="s">
        <v>19</v>
      </c>
      <c r="H63" s="89">
        <v>4.8770000000000003E-3</v>
      </c>
      <c r="I63" s="90">
        <v>4.8659999999999997E-3</v>
      </c>
      <c r="J63" s="93">
        <v>93748.3</v>
      </c>
      <c r="K63" s="94">
        <v>456.1</v>
      </c>
      <c r="L63" s="5">
        <v>25.53</v>
      </c>
    </row>
    <row r="64" spans="1:12">
      <c r="A64">
        <v>56</v>
      </c>
      <c r="B64" s="87">
        <v>1.0881999999999999E-2</v>
      </c>
      <c r="C64" s="88">
        <v>1.0822999999999999E-2</v>
      </c>
      <c r="D64" s="91">
        <v>89106.9</v>
      </c>
      <c r="E64" s="92">
        <v>964.4</v>
      </c>
      <c r="F64" s="5">
        <v>20.18</v>
      </c>
      <c r="G64" t="s">
        <v>19</v>
      </c>
      <c r="H64" s="89">
        <v>5.4559999999999999E-3</v>
      </c>
      <c r="I64" s="90">
        <v>5.4409999999999997E-3</v>
      </c>
      <c r="J64" s="93">
        <v>93292.2</v>
      </c>
      <c r="K64" s="94">
        <v>507.6</v>
      </c>
      <c r="L64" s="5">
        <v>24.65</v>
      </c>
    </row>
    <row r="65" spans="1:12">
      <c r="A65">
        <v>57</v>
      </c>
      <c r="B65" s="87">
        <v>1.1766E-2</v>
      </c>
      <c r="C65" s="88">
        <v>1.1698E-2</v>
      </c>
      <c r="D65" s="91">
        <v>88142.5</v>
      </c>
      <c r="E65" s="92">
        <v>1031.0999999999999</v>
      </c>
      <c r="F65" s="5">
        <v>19.39</v>
      </c>
      <c r="G65" t="s">
        <v>19</v>
      </c>
      <c r="H65" s="89">
        <v>6.7590000000000003E-3</v>
      </c>
      <c r="I65" s="90">
        <v>6.7359999999999998E-3</v>
      </c>
      <c r="J65" s="93">
        <v>92784.5</v>
      </c>
      <c r="K65" s="94">
        <v>625</v>
      </c>
      <c r="L65" s="5">
        <v>23.78</v>
      </c>
    </row>
    <row r="66" spans="1:12">
      <c r="A66">
        <v>58</v>
      </c>
      <c r="B66" s="87">
        <v>1.4017999999999999E-2</v>
      </c>
      <c r="C66" s="88">
        <v>1.392E-2</v>
      </c>
      <c r="D66" s="91">
        <v>87111.4</v>
      </c>
      <c r="E66" s="92">
        <v>1212.5999999999999</v>
      </c>
      <c r="F66" s="5">
        <v>18.62</v>
      </c>
      <c r="G66" t="s">
        <v>19</v>
      </c>
      <c r="H66" s="89">
        <v>7.3029999999999996E-3</v>
      </c>
      <c r="I66" s="90">
        <v>7.2769999999999996E-3</v>
      </c>
      <c r="J66" s="93">
        <v>92159.5</v>
      </c>
      <c r="K66" s="94">
        <v>670.6</v>
      </c>
      <c r="L66" s="5">
        <v>22.94</v>
      </c>
    </row>
    <row r="67" spans="1:12">
      <c r="A67">
        <v>59</v>
      </c>
      <c r="B67" s="87">
        <v>1.257E-2</v>
      </c>
      <c r="C67" s="88">
        <v>1.2492E-2</v>
      </c>
      <c r="D67" s="91">
        <v>85898.8</v>
      </c>
      <c r="E67" s="92">
        <v>1073</v>
      </c>
      <c r="F67" s="5">
        <v>17.87</v>
      </c>
      <c r="G67" t="s">
        <v>19</v>
      </c>
      <c r="H67" s="89">
        <v>8.8170000000000002E-3</v>
      </c>
      <c r="I67" s="90">
        <v>8.7790000000000003E-3</v>
      </c>
      <c r="J67" s="93">
        <v>91488.9</v>
      </c>
      <c r="K67" s="94">
        <v>803.2</v>
      </c>
      <c r="L67" s="5">
        <v>22.1</v>
      </c>
    </row>
    <row r="68" spans="1:12">
      <c r="A68">
        <v>60</v>
      </c>
      <c r="B68" s="87">
        <v>1.507E-2</v>
      </c>
      <c r="C68" s="88">
        <v>1.4957E-2</v>
      </c>
      <c r="D68" s="91">
        <v>84825.8</v>
      </c>
      <c r="E68" s="92">
        <v>1268.8</v>
      </c>
      <c r="F68" s="5">
        <v>17.09</v>
      </c>
      <c r="G68" t="s">
        <v>19</v>
      </c>
      <c r="H68" s="89">
        <v>1.0962E-2</v>
      </c>
      <c r="I68" s="90">
        <v>1.0902999999999999E-2</v>
      </c>
      <c r="J68" s="93">
        <v>90685.8</v>
      </c>
      <c r="K68" s="94">
        <v>988.7</v>
      </c>
      <c r="L68" s="5">
        <v>21.29</v>
      </c>
    </row>
    <row r="69" spans="1:12">
      <c r="A69">
        <v>61</v>
      </c>
      <c r="B69" s="87">
        <v>2.0733999999999999E-2</v>
      </c>
      <c r="C69" s="88">
        <v>2.0521000000000001E-2</v>
      </c>
      <c r="D69" s="91">
        <v>83557</v>
      </c>
      <c r="E69" s="92">
        <v>1714.7</v>
      </c>
      <c r="F69" s="5">
        <v>16.350000000000001</v>
      </c>
      <c r="G69" t="s">
        <v>19</v>
      </c>
      <c r="H69" s="89">
        <v>1.1377E-2</v>
      </c>
      <c r="I69" s="90">
        <v>1.1313E-2</v>
      </c>
      <c r="J69" s="93">
        <v>89697.1</v>
      </c>
      <c r="K69" s="94">
        <v>1014.7</v>
      </c>
      <c r="L69" s="5">
        <v>20.52</v>
      </c>
    </row>
    <row r="70" spans="1:12">
      <c r="A70">
        <v>62</v>
      </c>
      <c r="B70" s="87">
        <v>2.1203E-2</v>
      </c>
      <c r="C70" s="88">
        <v>2.0979999999999999E-2</v>
      </c>
      <c r="D70" s="91">
        <v>81842.3</v>
      </c>
      <c r="E70" s="92">
        <v>1717.1</v>
      </c>
      <c r="F70" s="5">
        <v>15.68</v>
      </c>
      <c r="G70" t="s">
        <v>19</v>
      </c>
      <c r="H70" s="89">
        <v>1.1861E-2</v>
      </c>
      <c r="I70" s="90">
        <v>1.1792E-2</v>
      </c>
      <c r="J70" s="93">
        <v>88682.3</v>
      </c>
      <c r="K70" s="94">
        <v>1045.7</v>
      </c>
      <c r="L70" s="5">
        <v>19.75</v>
      </c>
    </row>
    <row r="71" spans="1:12">
      <c r="A71">
        <v>63</v>
      </c>
      <c r="B71" s="87">
        <v>2.1552000000000002E-2</v>
      </c>
      <c r="C71" s="88">
        <v>2.1322000000000001E-2</v>
      </c>
      <c r="D71" s="91">
        <v>80125.2</v>
      </c>
      <c r="E71" s="92">
        <v>1708.4</v>
      </c>
      <c r="F71" s="5">
        <v>15</v>
      </c>
      <c r="G71" t="s">
        <v>19</v>
      </c>
      <c r="H71" s="89">
        <v>1.5417E-2</v>
      </c>
      <c r="I71" s="90">
        <v>1.5299E-2</v>
      </c>
      <c r="J71" s="93">
        <v>87636.6</v>
      </c>
      <c r="K71" s="94">
        <v>1340.8</v>
      </c>
      <c r="L71" s="5">
        <v>18.98</v>
      </c>
    </row>
    <row r="72" spans="1:12">
      <c r="A72">
        <v>64</v>
      </c>
      <c r="B72" s="87">
        <v>2.4001000000000001E-2</v>
      </c>
      <c r="C72" s="88">
        <v>2.3716999999999998E-2</v>
      </c>
      <c r="D72" s="91">
        <v>78416.800000000003</v>
      </c>
      <c r="E72" s="92">
        <v>1859.8</v>
      </c>
      <c r="F72" s="5">
        <v>14.32</v>
      </c>
      <c r="G72" t="s">
        <v>19</v>
      </c>
      <c r="H72" s="89">
        <v>1.3703999999999999E-2</v>
      </c>
      <c r="I72" s="90">
        <v>1.3611E-2</v>
      </c>
      <c r="J72" s="93">
        <v>86295.9</v>
      </c>
      <c r="K72" s="94">
        <v>1174.5999999999999</v>
      </c>
      <c r="L72" s="5">
        <v>18.27</v>
      </c>
    </row>
    <row r="73" spans="1:12">
      <c r="A73">
        <v>65</v>
      </c>
      <c r="B73" s="87">
        <v>2.6966E-2</v>
      </c>
      <c r="C73" s="88">
        <v>2.6606999999999999E-2</v>
      </c>
      <c r="D73" s="91">
        <v>76557</v>
      </c>
      <c r="E73" s="92">
        <v>2037</v>
      </c>
      <c r="F73" s="5">
        <v>13.65</v>
      </c>
      <c r="G73" t="s">
        <v>19</v>
      </c>
      <c r="H73" s="89">
        <v>1.4017999999999999E-2</v>
      </c>
      <c r="I73" s="90">
        <v>1.392E-2</v>
      </c>
      <c r="J73" s="93">
        <v>85121.3</v>
      </c>
      <c r="K73" s="94">
        <v>1184.9000000000001</v>
      </c>
      <c r="L73" s="5">
        <v>17.510000000000002</v>
      </c>
    </row>
    <row r="74" spans="1:12">
      <c r="A74">
        <v>66</v>
      </c>
      <c r="B74" s="87">
        <v>3.4132000000000003E-2</v>
      </c>
      <c r="C74" s="88">
        <v>3.3558999999999999E-2</v>
      </c>
      <c r="D74" s="91">
        <v>74520</v>
      </c>
      <c r="E74" s="92">
        <v>2500.8000000000002</v>
      </c>
      <c r="F74" s="5">
        <v>13.01</v>
      </c>
      <c r="G74" t="s">
        <v>19</v>
      </c>
      <c r="H74" s="89">
        <v>1.6695999999999999E-2</v>
      </c>
      <c r="I74" s="90">
        <v>1.6558E-2</v>
      </c>
      <c r="J74" s="93">
        <v>83936.4</v>
      </c>
      <c r="K74" s="94">
        <v>1389.8</v>
      </c>
      <c r="L74" s="5">
        <v>16.75</v>
      </c>
    </row>
    <row r="75" spans="1:12">
      <c r="A75">
        <v>67</v>
      </c>
      <c r="B75" s="87">
        <v>3.6788000000000001E-2</v>
      </c>
      <c r="C75" s="88">
        <v>3.6123000000000002E-2</v>
      </c>
      <c r="D75" s="91">
        <v>72019.199999999997</v>
      </c>
      <c r="E75" s="92">
        <v>2601.6</v>
      </c>
      <c r="F75" s="5">
        <v>12.45</v>
      </c>
      <c r="G75" t="s">
        <v>19</v>
      </c>
      <c r="H75" s="89">
        <v>1.9934E-2</v>
      </c>
      <c r="I75" s="90">
        <v>1.9737000000000001E-2</v>
      </c>
      <c r="J75" s="93">
        <v>82546.600000000006</v>
      </c>
      <c r="K75" s="94">
        <v>1629.2</v>
      </c>
      <c r="L75" s="5">
        <v>16.03</v>
      </c>
    </row>
    <row r="76" spans="1:12">
      <c r="A76">
        <v>68</v>
      </c>
      <c r="B76" s="87">
        <v>3.6948000000000002E-2</v>
      </c>
      <c r="C76" s="88">
        <v>3.6277999999999998E-2</v>
      </c>
      <c r="D76" s="91">
        <v>69417.7</v>
      </c>
      <c r="E76" s="92">
        <v>2518.3000000000002</v>
      </c>
      <c r="F76" s="5">
        <v>11.9</v>
      </c>
      <c r="G76" t="s">
        <v>19</v>
      </c>
      <c r="H76" s="89">
        <v>1.9236E-2</v>
      </c>
      <c r="I76" s="90">
        <v>1.9053E-2</v>
      </c>
      <c r="J76" s="93">
        <v>80917.3</v>
      </c>
      <c r="K76" s="94">
        <v>1541.7</v>
      </c>
      <c r="L76" s="5">
        <v>15.34</v>
      </c>
    </row>
    <row r="77" spans="1:12">
      <c r="A77">
        <v>69</v>
      </c>
      <c r="B77" s="87">
        <v>4.1746999999999999E-2</v>
      </c>
      <c r="C77" s="88">
        <v>4.0892999999999999E-2</v>
      </c>
      <c r="D77" s="91">
        <v>66899.3</v>
      </c>
      <c r="E77" s="92">
        <v>2735.7</v>
      </c>
      <c r="F77" s="5">
        <v>11.33</v>
      </c>
      <c r="G77" t="s">
        <v>19</v>
      </c>
      <c r="H77" s="89">
        <v>2.1673999999999999E-2</v>
      </c>
      <c r="I77" s="90">
        <v>2.1441999999999999E-2</v>
      </c>
      <c r="J77" s="93">
        <v>79375.600000000006</v>
      </c>
      <c r="K77" s="94">
        <v>1701.9</v>
      </c>
      <c r="L77" s="5">
        <v>14.63</v>
      </c>
    </row>
    <row r="78" spans="1:12">
      <c r="A78">
        <v>70</v>
      </c>
      <c r="B78" s="87">
        <v>4.2054000000000001E-2</v>
      </c>
      <c r="C78" s="88">
        <v>4.1187000000000001E-2</v>
      </c>
      <c r="D78" s="91">
        <v>64163.6</v>
      </c>
      <c r="E78" s="92">
        <v>2642.7</v>
      </c>
      <c r="F78" s="5">
        <v>10.79</v>
      </c>
      <c r="G78" t="s">
        <v>19</v>
      </c>
      <c r="H78" s="89">
        <v>2.4577000000000002E-2</v>
      </c>
      <c r="I78" s="90">
        <v>2.4278999999999998E-2</v>
      </c>
      <c r="J78" s="93">
        <v>77673.7</v>
      </c>
      <c r="K78" s="94">
        <v>1885.8</v>
      </c>
      <c r="L78" s="5">
        <v>13.94</v>
      </c>
    </row>
    <row r="79" spans="1:12">
      <c r="A79">
        <v>71</v>
      </c>
      <c r="B79" s="87">
        <v>4.9607999999999999E-2</v>
      </c>
      <c r="C79" s="88">
        <v>4.8406999999999999E-2</v>
      </c>
      <c r="D79" s="91">
        <v>61520.9</v>
      </c>
      <c r="E79" s="92">
        <v>2978</v>
      </c>
      <c r="F79" s="5">
        <v>10.23</v>
      </c>
      <c r="G79" t="s">
        <v>19</v>
      </c>
      <c r="H79" s="89">
        <v>2.6557000000000001E-2</v>
      </c>
      <c r="I79" s="90">
        <v>2.6209E-2</v>
      </c>
      <c r="J79" s="93">
        <v>75787.8</v>
      </c>
      <c r="K79" s="94">
        <v>1986.4</v>
      </c>
      <c r="L79" s="5">
        <v>13.27</v>
      </c>
    </row>
    <row r="80" spans="1:12">
      <c r="A80">
        <v>72</v>
      </c>
      <c r="B80" s="87">
        <v>5.2163000000000001E-2</v>
      </c>
      <c r="C80" s="88">
        <v>5.0837E-2</v>
      </c>
      <c r="D80" s="91">
        <v>58542.8</v>
      </c>
      <c r="E80" s="92">
        <v>2976.2</v>
      </c>
      <c r="F80" s="5">
        <v>9.7200000000000006</v>
      </c>
      <c r="G80" t="s">
        <v>19</v>
      </c>
      <c r="H80" s="89">
        <v>2.9368999999999999E-2</v>
      </c>
      <c r="I80" s="90">
        <v>2.8944000000000001E-2</v>
      </c>
      <c r="J80" s="93">
        <v>73801.5</v>
      </c>
      <c r="K80" s="94">
        <v>2136.1</v>
      </c>
      <c r="L80" s="5">
        <v>12.62</v>
      </c>
    </row>
    <row r="81" spans="1:12">
      <c r="A81">
        <v>73</v>
      </c>
      <c r="B81" s="87">
        <v>5.8955E-2</v>
      </c>
      <c r="C81" s="88">
        <v>5.7266999999999998E-2</v>
      </c>
      <c r="D81" s="91">
        <v>55566.7</v>
      </c>
      <c r="E81" s="92">
        <v>3182.1</v>
      </c>
      <c r="F81" s="5">
        <v>9.2200000000000006</v>
      </c>
      <c r="G81" t="s">
        <v>19</v>
      </c>
      <c r="H81" s="89">
        <v>3.4653999999999997E-2</v>
      </c>
      <c r="I81" s="90">
        <v>3.4063999999999997E-2</v>
      </c>
      <c r="J81" s="93">
        <v>71665.399999999994</v>
      </c>
      <c r="K81" s="94">
        <v>2441.1999999999998</v>
      </c>
      <c r="L81" s="5">
        <v>11.98</v>
      </c>
    </row>
    <row r="82" spans="1:12">
      <c r="A82">
        <v>74</v>
      </c>
      <c r="B82" s="87">
        <v>7.0027000000000006E-2</v>
      </c>
      <c r="C82" s="88">
        <v>6.7657999999999996E-2</v>
      </c>
      <c r="D82" s="91">
        <v>52384.5</v>
      </c>
      <c r="E82" s="92">
        <v>3544.2</v>
      </c>
      <c r="F82" s="5">
        <v>8.75</v>
      </c>
      <c r="G82" t="s">
        <v>19</v>
      </c>
      <c r="H82" s="89">
        <v>3.8054999999999999E-2</v>
      </c>
      <c r="I82" s="90">
        <v>3.7345000000000003E-2</v>
      </c>
      <c r="J82" s="93">
        <v>69224.100000000006</v>
      </c>
      <c r="K82" s="94">
        <v>2585.1999999999998</v>
      </c>
      <c r="L82" s="5">
        <v>11.38</v>
      </c>
    </row>
    <row r="83" spans="1:12">
      <c r="A83">
        <v>75</v>
      </c>
      <c r="B83" s="87">
        <v>7.0615999999999998E-2</v>
      </c>
      <c r="C83" s="88">
        <v>6.8207000000000004E-2</v>
      </c>
      <c r="D83" s="91">
        <v>48840.3</v>
      </c>
      <c r="E83" s="92">
        <v>3331.3</v>
      </c>
      <c r="F83" s="5">
        <v>8.35</v>
      </c>
      <c r="G83" t="s">
        <v>19</v>
      </c>
      <c r="H83" s="89">
        <v>3.8210000000000001E-2</v>
      </c>
      <c r="I83" s="90">
        <v>3.7492999999999999E-2</v>
      </c>
      <c r="J83" s="93">
        <v>66639</v>
      </c>
      <c r="K83" s="94">
        <v>2498.5</v>
      </c>
      <c r="L83" s="5">
        <v>10.81</v>
      </c>
    </row>
    <row r="84" spans="1:12">
      <c r="A84">
        <v>76</v>
      </c>
      <c r="B84" s="87">
        <v>7.2767999999999999E-2</v>
      </c>
      <c r="C84" s="88">
        <v>7.0212999999999998E-2</v>
      </c>
      <c r="D84" s="91">
        <v>45509</v>
      </c>
      <c r="E84" s="92">
        <v>3195.3</v>
      </c>
      <c r="F84" s="5">
        <v>7.92</v>
      </c>
      <c r="G84" t="s">
        <v>19</v>
      </c>
      <c r="H84" s="89">
        <v>4.4981E-2</v>
      </c>
      <c r="I84" s="90">
        <v>4.3991000000000002E-2</v>
      </c>
      <c r="J84" s="93">
        <v>64140.5</v>
      </c>
      <c r="K84" s="94">
        <v>2821.6</v>
      </c>
      <c r="L84" s="5">
        <v>10.210000000000001</v>
      </c>
    </row>
    <row r="85" spans="1:12">
      <c r="A85">
        <v>77</v>
      </c>
      <c r="B85" s="87">
        <v>8.0012E-2</v>
      </c>
      <c r="C85" s="88">
        <v>7.6934000000000002E-2</v>
      </c>
      <c r="D85" s="91">
        <v>42313.7</v>
      </c>
      <c r="E85" s="92">
        <v>3255.4</v>
      </c>
      <c r="F85" s="5">
        <v>7.48</v>
      </c>
      <c r="G85" t="s">
        <v>19</v>
      </c>
      <c r="H85" s="89">
        <v>5.0065999999999999E-2</v>
      </c>
      <c r="I85" s="90">
        <v>4.8842999999999998E-2</v>
      </c>
      <c r="J85" s="93">
        <v>61318.8</v>
      </c>
      <c r="K85" s="94">
        <v>2995</v>
      </c>
      <c r="L85" s="5">
        <v>9.65</v>
      </c>
    </row>
    <row r="86" spans="1:12">
      <c r="A86">
        <v>78</v>
      </c>
      <c r="B86" s="87">
        <v>8.7835999999999997E-2</v>
      </c>
      <c r="C86" s="88">
        <v>8.4140000000000006E-2</v>
      </c>
      <c r="D86" s="91">
        <v>39058.300000000003</v>
      </c>
      <c r="E86" s="92">
        <v>3286.4</v>
      </c>
      <c r="F86" s="5">
        <v>7.06</v>
      </c>
      <c r="G86" t="s">
        <v>19</v>
      </c>
      <c r="H86" s="89">
        <v>5.7003999999999999E-2</v>
      </c>
      <c r="I86" s="90">
        <v>5.5425000000000002E-2</v>
      </c>
      <c r="J86" s="93">
        <v>58323.8</v>
      </c>
      <c r="K86" s="94">
        <v>3232.6</v>
      </c>
      <c r="L86" s="5">
        <v>9.1199999999999992</v>
      </c>
    </row>
    <row r="87" spans="1:12">
      <c r="A87">
        <v>79</v>
      </c>
      <c r="B87" s="87">
        <v>9.8031999999999994E-2</v>
      </c>
      <c r="C87" s="88">
        <v>9.3451000000000006E-2</v>
      </c>
      <c r="D87" s="91">
        <v>35772</v>
      </c>
      <c r="E87" s="92">
        <v>3342.9</v>
      </c>
      <c r="F87" s="5">
        <v>6.67</v>
      </c>
      <c r="G87" t="s">
        <v>19</v>
      </c>
      <c r="H87" s="89">
        <v>5.6009000000000003E-2</v>
      </c>
      <c r="I87" s="90">
        <v>5.4482999999999997E-2</v>
      </c>
      <c r="J87" s="93">
        <v>55091.199999999997</v>
      </c>
      <c r="K87" s="94">
        <v>3001.5</v>
      </c>
      <c r="L87" s="5">
        <v>8.6300000000000008</v>
      </c>
    </row>
    <row r="88" spans="1:12">
      <c r="A88">
        <v>80</v>
      </c>
      <c r="B88" s="87">
        <v>0.11006000000000001</v>
      </c>
      <c r="C88" s="88">
        <v>0.104319</v>
      </c>
      <c r="D88" s="91">
        <v>32429</v>
      </c>
      <c r="E88" s="92">
        <v>3383</v>
      </c>
      <c r="F88" s="5">
        <v>6.3</v>
      </c>
      <c r="G88" t="s">
        <v>19</v>
      </c>
      <c r="H88" s="89">
        <v>6.7906999999999995E-2</v>
      </c>
      <c r="I88" s="90">
        <v>6.5676999999999999E-2</v>
      </c>
      <c r="J88" s="93">
        <v>52089.7</v>
      </c>
      <c r="K88" s="94">
        <v>3421.1</v>
      </c>
      <c r="L88" s="5">
        <v>8.1</v>
      </c>
    </row>
    <row r="89" spans="1:12">
      <c r="A89">
        <v>81</v>
      </c>
      <c r="B89" s="87">
        <v>0.115274</v>
      </c>
      <c r="C89" s="88">
        <v>0.10899200000000001</v>
      </c>
      <c r="D89" s="91">
        <v>29046</v>
      </c>
      <c r="E89" s="92">
        <v>3165.8</v>
      </c>
      <c r="F89" s="5">
        <v>5.98</v>
      </c>
      <c r="G89" t="s">
        <v>19</v>
      </c>
      <c r="H89" s="89">
        <v>6.5393999999999994E-2</v>
      </c>
      <c r="I89" s="90">
        <v>6.3324000000000005E-2</v>
      </c>
      <c r="J89" s="93">
        <v>48668.6</v>
      </c>
      <c r="K89" s="94">
        <v>3081.9</v>
      </c>
      <c r="L89" s="5">
        <v>7.63</v>
      </c>
    </row>
    <row r="90" spans="1:12">
      <c r="A90">
        <v>82</v>
      </c>
      <c r="B90" s="87">
        <v>0.125</v>
      </c>
      <c r="C90" s="88">
        <v>0.117647</v>
      </c>
      <c r="D90" s="91">
        <v>25880.3</v>
      </c>
      <c r="E90" s="92">
        <v>3044.7</v>
      </c>
      <c r="F90" s="5">
        <v>5.65</v>
      </c>
      <c r="G90" t="s">
        <v>19</v>
      </c>
      <c r="H90" s="89">
        <v>8.0102000000000007E-2</v>
      </c>
      <c r="I90" s="90">
        <v>7.7017000000000002E-2</v>
      </c>
      <c r="J90" s="93">
        <v>45586.7</v>
      </c>
      <c r="K90" s="94">
        <v>3511</v>
      </c>
      <c r="L90" s="5">
        <v>7.11</v>
      </c>
    </row>
    <row r="91" spans="1:12">
      <c r="A91">
        <v>83</v>
      </c>
      <c r="B91" s="87">
        <v>0.13022900000000001</v>
      </c>
      <c r="C91" s="88">
        <v>0.122268</v>
      </c>
      <c r="D91" s="91">
        <v>22835.5</v>
      </c>
      <c r="E91" s="92">
        <v>2792.1</v>
      </c>
      <c r="F91" s="5">
        <v>5.33</v>
      </c>
      <c r="G91" t="s">
        <v>19</v>
      </c>
      <c r="H91" s="89">
        <v>9.9499000000000004E-2</v>
      </c>
      <c r="I91" s="90">
        <v>9.4783999999999993E-2</v>
      </c>
      <c r="J91" s="93">
        <v>42075.8</v>
      </c>
      <c r="K91" s="94">
        <v>3988.1</v>
      </c>
      <c r="L91" s="5">
        <v>6.67</v>
      </c>
    </row>
    <row r="92" spans="1:12">
      <c r="A92">
        <v>84</v>
      </c>
      <c r="B92" s="87">
        <v>0.13181100000000001</v>
      </c>
      <c r="C92" s="88">
        <v>0.12366099999999999</v>
      </c>
      <c r="D92" s="91">
        <v>20043.5</v>
      </c>
      <c r="E92" s="92">
        <v>2478.6</v>
      </c>
      <c r="F92" s="5">
        <v>5.01</v>
      </c>
      <c r="G92" t="s">
        <v>19</v>
      </c>
      <c r="H92" s="89">
        <v>8.0110000000000001E-2</v>
      </c>
      <c r="I92" s="90">
        <v>7.7023999999999995E-2</v>
      </c>
      <c r="J92" s="93">
        <v>38087.699999999997</v>
      </c>
      <c r="K92" s="94">
        <v>2933.7</v>
      </c>
      <c r="L92" s="5">
        <v>6.31</v>
      </c>
    </row>
    <row r="93" spans="1:12">
      <c r="A93">
        <v>85</v>
      </c>
      <c r="B93" s="87">
        <v>0.17066200000000001</v>
      </c>
      <c r="C93" s="88">
        <v>0.15724399999999999</v>
      </c>
      <c r="D93" s="91">
        <v>17564.900000000001</v>
      </c>
      <c r="E93" s="92">
        <v>2762</v>
      </c>
      <c r="F93" s="5">
        <v>4.6399999999999997</v>
      </c>
      <c r="G93" t="s">
        <v>19</v>
      </c>
      <c r="H93" s="89">
        <v>0.107183</v>
      </c>
      <c r="I93" s="90">
        <v>0.101731</v>
      </c>
      <c r="J93" s="93">
        <v>35154</v>
      </c>
      <c r="K93" s="94">
        <v>3576.3</v>
      </c>
      <c r="L93" s="5">
        <v>5.8</v>
      </c>
    </row>
    <row r="94" spans="1:12">
      <c r="A94">
        <v>86</v>
      </c>
      <c r="B94" s="87">
        <v>0.15876799999999999</v>
      </c>
      <c r="C94" s="88">
        <v>0.147091</v>
      </c>
      <c r="D94" s="91">
        <v>14802.9</v>
      </c>
      <c r="E94" s="92">
        <v>2177.4</v>
      </c>
      <c r="F94" s="5">
        <v>4.42</v>
      </c>
      <c r="G94" t="s">
        <v>19</v>
      </c>
      <c r="H94" s="89">
        <v>0.122629</v>
      </c>
      <c r="I94" s="90">
        <v>0.11554399999999999</v>
      </c>
      <c r="J94" s="93">
        <v>31577.7</v>
      </c>
      <c r="K94" s="94">
        <v>3648.6</v>
      </c>
      <c r="L94" s="5">
        <v>5.4</v>
      </c>
    </row>
    <row r="95" spans="1:12">
      <c r="A95">
        <v>87</v>
      </c>
      <c r="B95" s="87">
        <v>0.16972499999999999</v>
      </c>
      <c r="C95" s="88">
        <v>0.156448</v>
      </c>
      <c r="D95" s="91">
        <v>12625.5</v>
      </c>
      <c r="E95" s="92">
        <v>1975.2</v>
      </c>
      <c r="F95" s="5">
        <v>4.09</v>
      </c>
      <c r="G95" t="s">
        <v>19</v>
      </c>
      <c r="H95" s="89">
        <v>0.119852</v>
      </c>
      <c r="I95" s="90">
        <v>0.113076</v>
      </c>
      <c r="J95" s="93">
        <v>27929.1</v>
      </c>
      <c r="K95" s="94">
        <v>3158.1</v>
      </c>
      <c r="L95" s="5">
        <v>5.04</v>
      </c>
    </row>
    <row r="96" spans="1:12">
      <c r="A96">
        <v>88</v>
      </c>
      <c r="B96" s="87">
        <v>0.19444400000000001</v>
      </c>
      <c r="C96" s="88">
        <v>0.17721500000000001</v>
      </c>
      <c r="D96" s="91">
        <v>10650.3</v>
      </c>
      <c r="E96" s="92">
        <v>1887.4</v>
      </c>
      <c r="F96" s="5">
        <v>3.76</v>
      </c>
      <c r="G96" t="s">
        <v>19</v>
      </c>
      <c r="H96" s="89">
        <v>0.13816999999999999</v>
      </c>
      <c r="I96" s="90">
        <v>0.129242</v>
      </c>
      <c r="J96" s="93">
        <v>24771</v>
      </c>
      <c r="K96" s="94">
        <v>3201.4</v>
      </c>
      <c r="L96" s="5">
        <v>4.6100000000000003</v>
      </c>
    </row>
    <row r="97" spans="1:12">
      <c r="A97">
        <v>89</v>
      </c>
      <c r="B97" s="87">
        <v>0.22850100000000001</v>
      </c>
      <c r="C97" s="88">
        <v>0.205072</v>
      </c>
      <c r="D97" s="91">
        <v>8762.9</v>
      </c>
      <c r="E97" s="92">
        <v>1797</v>
      </c>
      <c r="F97" s="5">
        <v>3.46</v>
      </c>
      <c r="G97" t="s">
        <v>19</v>
      </c>
      <c r="H97" s="89">
        <v>0.14865900000000001</v>
      </c>
      <c r="I97" s="90">
        <v>0.138374</v>
      </c>
      <c r="J97" s="93">
        <v>21569.5</v>
      </c>
      <c r="K97" s="94">
        <v>2984.7</v>
      </c>
      <c r="L97" s="5">
        <v>4.2300000000000004</v>
      </c>
    </row>
    <row r="98" spans="1:12">
      <c r="A98">
        <v>90</v>
      </c>
      <c r="B98" s="87">
        <v>0.25447999999999998</v>
      </c>
      <c r="C98" s="88">
        <v>0.22575500000000001</v>
      </c>
      <c r="D98" s="91">
        <v>6965.9</v>
      </c>
      <c r="E98" s="92">
        <v>1572.6</v>
      </c>
      <c r="F98" s="5">
        <v>3.22</v>
      </c>
      <c r="G98" t="s">
        <v>19</v>
      </c>
      <c r="H98" s="89">
        <v>0.22048100000000001</v>
      </c>
      <c r="I98" s="90">
        <v>0.19858799999999999</v>
      </c>
      <c r="J98" s="93">
        <v>18584.900000000001</v>
      </c>
      <c r="K98" s="94">
        <v>3690.7</v>
      </c>
      <c r="L98" s="5">
        <v>3.82</v>
      </c>
    </row>
    <row r="99" spans="1:12">
      <c r="A99">
        <v>91</v>
      </c>
      <c r="B99" s="87">
        <v>0.27363199999999999</v>
      </c>
      <c r="C99" s="88">
        <v>0.2407</v>
      </c>
      <c r="D99" s="91">
        <v>5393.3</v>
      </c>
      <c r="E99" s="92">
        <v>1298.2</v>
      </c>
      <c r="F99" s="5">
        <v>3.01</v>
      </c>
      <c r="G99" t="s">
        <v>19</v>
      </c>
      <c r="H99" s="89">
        <v>0.230769</v>
      </c>
      <c r="I99" s="90">
        <v>0.206897</v>
      </c>
      <c r="J99" s="93">
        <v>14894.1</v>
      </c>
      <c r="K99" s="94">
        <v>3081.5</v>
      </c>
      <c r="L99" s="5">
        <v>3.65</v>
      </c>
    </row>
    <row r="100" spans="1:12">
      <c r="A100">
        <v>92</v>
      </c>
      <c r="B100" s="87">
        <v>0.32653100000000002</v>
      </c>
      <c r="C100" s="88">
        <v>0.28070200000000001</v>
      </c>
      <c r="D100" s="91">
        <v>4095.1</v>
      </c>
      <c r="E100" s="92">
        <v>1149.5</v>
      </c>
      <c r="F100" s="5">
        <v>2.81</v>
      </c>
      <c r="G100" t="s">
        <v>19</v>
      </c>
      <c r="H100" s="89">
        <v>0.206039</v>
      </c>
      <c r="I100" s="90">
        <v>0.18679499999999999</v>
      </c>
      <c r="J100" s="93">
        <v>11812.6</v>
      </c>
      <c r="K100" s="94">
        <v>2206.5</v>
      </c>
      <c r="L100" s="5">
        <v>3.47</v>
      </c>
    </row>
    <row r="101" spans="1:12">
      <c r="A101">
        <v>93</v>
      </c>
      <c r="B101" s="87">
        <v>0.38888899999999998</v>
      </c>
      <c r="C101" s="88">
        <v>0.32558100000000001</v>
      </c>
      <c r="D101" s="91">
        <v>2945.6</v>
      </c>
      <c r="E101" s="92">
        <v>959</v>
      </c>
      <c r="F101" s="5">
        <v>2.71</v>
      </c>
      <c r="G101" t="s">
        <v>19</v>
      </c>
      <c r="H101" s="89">
        <v>0.288684</v>
      </c>
      <c r="I101" s="90">
        <v>0.25226999999999999</v>
      </c>
      <c r="J101" s="93">
        <v>9606.1</v>
      </c>
      <c r="K101" s="94">
        <v>2423.3000000000002</v>
      </c>
      <c r="L101" s="5">
        <v>3.15</v>
      </c>
    </row>
    <row r="102" spans="1:12">
      <c r="A102">
        <v>94</v>
      </c>
      <c r="B102" s="87">
        <v>0.282051</v>
      </c>
      <c r="C102" s="88">
        <v>0.24719099999999999</v>
      </c>
      <c r="D102" s="91">
        <v>1986.6</v>
      </c>
      <c r="E102" s="92">
        <v>491.1</v>
      </c>
      <c r="F102" s="5">
        <v>2.78</v>
      </c>
      <c r="G102" t="s">
        <v>19</v>
      </c>
      <c r="H102" s="89">
        <v>0.25153399999999998</v>
      </c>
      <c r="I102" s="90">
        <v>0.22343299999999999</v>
      </c>
      <c r="J102" s="93">
        <v>7182.7</v>
      </c>
      <c r="K102" s="94">
        <v>1604.9</v>
      </c>
      <c r="L102" s="5">
        <v>3.04</v>
      </c>
    </row>
    <row r="103" spans="1:12">
      <c r="A103">
        <v>95</v>
      </c>
      <c r="B103" s="87">
        <v>0.480769</v>
      </c>
      <c r="C103" s="88">
        <v>0.38759700000000002</v>
      </c>
      <c r="D103" s="91">
        <v>1495.5</v>
      </c>
      <c r="E103" s="92">
        <v>579.70000000000005</v>
      </c>
      <c r="F103" s="5">
        <v>2.5299999999999998</v>
      </c>
      <c r="G103" t="s">
        <v>19</v>
      </c>
      <c r="H103" s="89">
        <v>0.367089</v>
      </c>
      <c r="I103" s="90">
        <v>0.31015999999999999</v>
      </c>
      <c r="J103" s="93">
        <v>5577.9</v>
      </c>
      <c r="K103" s="94">
        <v>1730</v>
      </c>
      <c r="L103" s="5">
        <v>2.78</v>
      </c>
    </row>
    <row r="104" spans="1:12">
      <c r="A104">
        <v>96</v>
      </c>
      <c r="B104" s="87">
        <v>0.235294</v>
      </c>
      <c r="C104" s="88">
        <v>0.21052599999999999</v>
      </c>
      <c r="D104" s="91">
        <v>915.9</v>
      </c>
      <c r="E104" s="92">
        <v>192.8</v>
      </c>
      <c r="F104" s="5">
        <v>2.82</v>
      </c>
      <c r="G104" t="s">
        <v>19</v>
      </c>
      <c r="H104" s="89">
        <v>0.26436799999999999</v>
      </c>
      <c r="I104" s="90">
        <v>0.23350299999999999</v>
      </c>
      <c r="J104" s="93">
        <v>3847.8</v>
      </c>
      <c r="K104" s="94">
        <v>898.5</v>
      </c>
      <c r="L104" s="5">
        <v>2.8</v>
      </c>
    </row>
    <row r="105" spans="1:12">
      <c r="A105">
        <v>97</v>
      </c>
      <c r="B105" s="87">
        <v>0.222222</v>
      </c>
      <c r="C105" s="88">
        <v>0.2</v>
      </c>
      <c r="D105" s="91">
        <v>723</v>
      </c>
      <c r="E105" s="92">
        <v>144.6</v>
      </c>
      <c r="F105" s="5">
        <v>2.4300000000000002</v>
      </c>
      <c r="G105" t="s">
        <v>19</v>
      </c>
      <c r="H105" s="89">
        <v>0.39669399999999999</v>
      </c>
      <c r="I105" s="90">
        <v>0.33103399999999999</v>
      </c>
      <c r="J105" s="93">
        <v>2949.4</v>
      </c>
      <c r="K105" s="94">
        <v>976.3</v>
      </c>
      <c r="L105" s="5">
        <v>2.5</v>
      </c>
    </row>
    <row r="106" spans="1:12">
      <c r="A106">
        <v>98</v>
      </c>
      <c r="B106" s="87">
        <v>0.61111099999999996</v>
      </c>
      <c r="C106" s="88">
        <v>0.46808499999999997</v>
      </c>
      <c r="D106" s="91">
        <v>578.4</v>
      </c>
      <c r="E106" s="92">
        <v>270.8</v>
      </c>
      <c r="F106" s="5">
        <v>1.92</v>
      </c>
      <c r="G106" t="s">
        <v>19</v>
      </c>
      <c r="H106" s="89">
        <v>0.44594600000000001</v>
      </c>
      <c r="I106" s="90">
        <v>0.36464099999999999</v>
      </c>
      <c r="J106" s="93">
        <v>1973</v>
      </c>
      <c r="K106" s="94">
        <v>719.4</v>
      </c>
      <c r="L106" s="5">
        <v>2.4900000000000002</v>
      </c>
    </row>
    <row r="107" spans="1:12">
      <c r="A107">
        <v>99</v>
      </c>
      <c r="B107" s="87">
        <v>0.4</v>
      </c>
      <c r="C107" s="88">
        <v>0.33333299999999999</v>
      </c>
      <c r="D107" s="91">
        <v>307.7</v>
      </c>
      <c r="E107" s="92">
        <v>102.6</v>
      </c>
      <c r="F107" s="5">
        <v>2.16</v>
      </c>
      <c r="G107" t="s">
        <v>19</v>
      </c>
      <c r="H107" s="89">
        <v>0.42222199999999999</v>
      </c>
      <c r="I107" s="90">
        <v>0.34862399999999999</v>
      </c>
      <c r="J107" s="93">
        <v>1253.5999999999999</v>
      </c>
      <c r="K107" s="94">
        <v>437</v>
      </c>
      <c r="L107" s="5">
        <v>2.63</v>
      </c>
    </row>
    <row r="108" spans="1:12">
      <c r="A108">
        <v>100</v>
      </c>
      <c r="B108" s="87">
        <v>0.2</v>
      </c>
      <c r="C108" s="88">
        <v>0.18181800000000001</v>
      </c>
      <c r="D108" s="91">
        <v>205.1</v>
      </c>
      <c r="E108" s="92">
        <v>37.299999999999997</v>
      </c>
      <c r="F108" s="5">
        <v>1.99</v>
      </c>
      <c r="G108" t="s">
        <v>19</v>
      </c>
      <c r="H108" s="89">
        <v>0.296296</v>
      </c>
      <c r="I108" s="90">
        <v>0.25806499999999999</v>
      </c>
      <c r="J108" s="93">
        <v>816.5</v>
      </c>
      <c r="K108" s="94">
        <v>210.7</v>
      </c>
      <c r="L108" s="5">
        <v>2.78</v>
      </c>
    </row>
  </sheetData>
  <mergeCells count="3">
    <mergeCell ref="K1:L1"/>
    <mergeCell ref="B6:F6"/>
    <mergeCell ref="H6:L6"/>
  </mergeCells>
  <pageMargins left="0.7" right="0.7" top="0.75" bottom="0.75" header="0.3" footer="0.3"/>
  <pageSetup paperSize="9"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L108"/>
  <sheetViews>
    <sheetView workbookViewId="0"/>
  </sheetViews>
  <sheetFormatPr defaultRowHeight="12.5"/>
  <sheetData>
    <row r="1" spans="1:12" ht="13">
      <c r="A1" s="3" t="s">
        <v>7</v>
      </c>
      <c r="B1" s="3"/>
      <c r="C1" s="3"/>
      <c r="D1" s="3"/>
      <c r="E1" s="3"/>
      <c r="F1" s="3"/>
      <c r="G1" s="3"/>
      <c r="H1" s="3"/>
      <c r="I1" s="3"/>
      <c r="J1" s="3"/>
      <c r="K1" s="355" t="str">
        <f>HYPERLINK("#'Contents'!A1", "Back to contents")</f>
        <v>Back to contents</v>
      </c>
      <c r="L1" s="35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29</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56" t="s">
        <v>12</v>
      </c>
      <c r="C6" s="356"/>
      <c r="D6" s="356"/>
      <c r="E6" s="356"/>
      <c r="F6" s="356"/>
      <c r="H6" s="356" t="s">
        <v>13</v>
      </c>
      <c r="I6" s="356"/>
      <c r="J6" s="356"/>
      <c r="K6" s="356"/>
      <c r="L6" s="35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79">
        <v>7.522E-3</v>
      </c>
      <c r="C8" s="80">
        <v>7.4939999999999998E-3</v>
      </c>
      <c r="D8" s="83">
        <v>100000</v>
      </c>
      <c r="E8" s="84">
        <v>749.4</v>
      </c>
      <c r="F8" s="5">
        <v>71.739999999999995</v>
      </c>
      <c r="G8" t="s">
        <v>19</v>
      </c>
      <c r="H8" s="81">
        <v>6.3270000000000002E-3</v>
      </c>
      <c r="I8" s="82">
        <v>6.3070000000000001E-3</v>
      </c>
      <c r="J8" s="85">
        <v>100000</v>
      </c>
      <c r="K8" s="86">
        <v>630.70000000000005</v>
      </c>
      <c r="L8" s="5">
        <v>77.739999999999995</v>
      </c>
    </row>
    <row r="9" spans="1:12">
      <c r="A9">
        <v>1</v>
      </c>
      <c r="B9" s="79">
        <v>5.0500000000000002E-4</v>
      </c>
      <c r="C9" s="80">
        <v>5.04E-4</v>
      </c>
      <c r="D9" s="83">
        <v>99250.6</v>
      </c>
      <c r="E9" s="84">
        <v>50.1</v>
      </c>
      <c r="F9" s="5">
        <v>71.28</v>
      </c>
      <c r="G9" t="s">
        <v>19</v>
      </c>
      <c r="H9" s="81">
        <v>7.5500000000000003E-4</v>
      </c>
      <c r="I9" s="82">
        <v>7.5500000000000003E-4</v>
      </c>
      <c r="J9" s="85">
        <v>99369.3</v>
      </c>
      <c r="K9" s="86">
        <v>75</v>
      </c>
      <c r="L9" s="5">
        <v>77.23</v>
      </c>
    </row>
    <row r="10" spans="1:12">
      <c r="A10">
        <v>2</v>
      </c>
      <c r="B10" s="79">
        <v>7.8200000000000003E-4</v>
      </c>
      <c r="C10" s="80">
        <v>7.8200000000000003E-4</v>
      </c>
      <c r="D10" s="83">
        <v>99200.5</v>
      </c>
      <c r="E10" s="84">
        <v>77.599999999999994</v>
      </c>
      <c r="F10" s="5">
        <v>70.319999999999993</v>
      </c>
      <c r="G10" t="s">
        <v>19</v>
      </c>
      <c r="H10" s="81">
        <v>2.2699999999999999E-4</v>
      </c>
      <c r="I10" s="82">
        <v>2.2699999999999999E-4</v>
      </c>
      <c r="J10" s="85">
        <v>99294.399999999994</v>
      </c>
      <c r="K10" s="86">
        <v>22.6</v>
      </c>
      <c r="L10" s="5">
        <v>76.290000000000006</v>
      </c>
    </row>
    <row r="11" spans="1:12">
      <c r="A11">
        <v>3</v>
      </c>
      <c r="B11" s="79">
        <v>5.7899999999999998E-4</v>
      </c>
      <c r="C11" s="80">
        <v>5.7899999999999998E-4</v>
      </c>
      <c r="D11" s="83">
        <v>99123</v>
      </c>
      <c r="E11" s="84">
        <v>57.4</v>
      </c>
      <c r="F11" s="5">
        <v>69.37</v>
      </c>
      <c r="G11" t="s">
        <v>19</v>
      </c>
      <c r="H11" s="81">
        <v>4.5899999999999999E-4</v>
      </c>
      <c r="I11" s="82">
        <v>4.5899999999999999E-4</v>
      </c>
      <c r="J11" s="85">
        <v>99271.8</v>
      </c>
      <c r="K11" s="86">
        <v>45.6</v>
      </c>
      <c r="L11" s="5">
        <v>75.31</v>
      </c>
    </row>
    <row r="12" spans="1:12">
      <c r="A12">
        <v>4</v>
      </c>
      <c r="B12" s="79">
        <v>3.6499999999999998E-4</v>
      </c>
      <c r="C12" s="80">
        <v>3.6499999999999998E-4</v>
      </c>
      <c r="D12" s="83">
        <v>99065.600000000006</v>
      </c>
      <c r="E12" s="84">
        <v>36.200000000000003</v>
      </c>
      <c r="F12" s="5">
        <v>68.41</v>
      </c>
      <c r="G12" t="s">
        <v>19</v>
      </c>
      <c r="H12" s="81">
        <v>3.1199999999999999E-4</v>
      </c>
      <c r="I12" s="82">
        <v>3.1199999999999999E-4</v>
      </c>
      <c r="J12" s="85">
        <v>99226.2</v>
      </c>
      <c r="K12" s="86">
        <v>31</v>
      </c>
      <c r="L12" s="5">
        <v>74.34</v>
      </c>
    </row>
    <row r="13" spans="1:12">
      <c r="A13">
        <v>5</v>
      </c>
      <c r="B13" s="79">
        <v>4.4299999999999998E-4</v>
      </c>
      <c r="C13" s="80">
        <v>4.4299999999999998E-4</v>
      </c>
      <c r="D13" s="83">
        <v>99029.5</v>
      </c>
      <c r="E13" s="84">
        <v>43.9</v>
      </c>
      <c r="F13" s="5">
        <v>67.44</v>
      </c>
      <c r="G13" t="s">
        <v>19</v>
      </c>
      <c r="H13" s="81">
        <v>0</v>
      </c>
      <c r="I13" s="82">
        <v>0</v>
      </c>
      <c r="J13" s="85">
        <v>99195.199999999997</v>
      </c>
      <c r="K13" s="86">
        <v>0</v>
      </c>
      <c r="L13" s="5">
        <v>73.37</v>
      </c>
    </row>
    <row r="14" spans="1:12">
      <c r="A14">
        <v>6</v>
      </c>
      <c r="B14" s="79">
        <v>2.2499999999999999E-4</v>
      </c>
      <c r="C14" s="80">
        <v>2.2499999999999999E-4</v>
      </c>
      <c r="D14" s="83">
        <v>98985.600000000006</v>
      </c>
      <c r="E14" s="84">
        <v>22.2</v>
      </c>
      <c r="F14" s="5">
        <v>66.47</v>
      </c>
      <c r="G14" t="s">
        <v>19</v>
      </c>
      <c r="H14" s="81">
        <v>1.5799999999999999E-4</v>
      </c>
      <c r="I14" s="82">
        <v>1.5799999999999999E-4</v>
      </c>
      <c r="J14" s="85">
        <v>99195.199999999997</v>
      </c>
      <c r="K14" s="86">
        <v>15.7</v>
      </c>
      <c r="L14" s="5">
        <v>72.37</v>
      </c>
    </row>
    <row r="15" spans="1:12">
      <c r="A15">
        <v>7</v>
      </c>
      <c r="B15" s="79">
        <v>3.8000000000000002E-4</v>
      </c>
      <c r="C15" s="80">
        <v>3.8000000000000002E-4</v>
      </c>
      <c r="D15" s="83">
        <v>98963.3</v>
      </c>
      <c r="E15" s="84">
        <v>37.6</v>
      </c>
      <c r="F15" s="5">
        <v>65.48</v>
      </c>
      <c r="G15" t="s">
        <v>19</v>
      </c>
      <c r="H15" s="81">
        <v>7.8999999999999996E-5</v>
      </c>
      <c r="I15" s="82">
        <v>7.8999999999999996E-5</v>
      </c>
      <c r="J15" s="85">
        <v>99179.5</v>
      </c>
      <c r="K15" s="86">
        <v>7.8</v>
      </c>
      <c r="L15" s="5">
        <v>71.38</v>
      </c>
    </row>
    <row r="16" spans="1:12">
      <c r="A16">
        <v>8</v>
      </c>
      <c r="B16" s="79">
        <v>2.2000000000000001E-4</v>
      </c>
      <c r="C16" s="80">
        <v>2.2000000000000001E-4</v>
      </c>
      <c r="D16" s="83">
        <v>98925.7</v>
      </c>
      <c r="E16" s="84">
        <v>21.8</v>
      </c>
      <c r="F16" s="5">
        <v>64.510000000000005</v>
      </c>
      <c r="G16" t="s">
        <v>19</v>
      </c>
      <c r="H16" s="81">
        <v>1.5300000000000001E-4</v>
      </c>
      <c r="I16" s="82">
        <v>1.5300000000000001E-4</v>
      </c>
      <c r="J16" s="85">
        <v>99171.7</v>
      </c>
      <c r="K16" s="86">
        <v>15.1</v>
      </c>
      <c r="L16" s="5">
        <v>70.38</v>
      </c>
    </row>
    <row r="17" spans="1:12">
      <c r="A17">
        <v>9</v>
      </c>
      <c r="B17" s="79">
        <v>1.44E-4</v>
      </c>
      <c r="C17" s="80">
        <v>1.44E-4</v>
      </c>
      <c r="D17" s="83">
        <v>98903.9</v>
      </c>
      <c r="E17" s="84">
        <v>14.2</v>
      </c>
      <c r="F17" s="5">
        <v>63.52</v>
      </c>
      <c r="G17" t="s">
        <v>19</v>
      </c>
      <c r="H17" s="81">
        <v>1.5200000000000001E-4</v>
      </c>
      <c r="I17" s="82">
        <v>1.5200000000000001E-4</v>
      </c>
      <c r="J17" s="85">
        <v>99156.6</v>
      </c>
      <c r="K17" s="86">
        <v>15.1</v>
      </c>
      <c r="L17" s="5">
        <v>69.39</v>
      </c>
    </row>
    <row r="18" spans="1:12">
      <c r="A18">
        <v>10</v>
      </c>
      <c r="B18" s="79">
        <v>2.2900000000000001E-4</v>
      </c>
      <c r="C18" s="80">
        <v>2.2800000000000001E-4</v>
      </c>
      <c r="D18" s="83">
        <v>98889.7</v>
      </c>
      <c r="E18" s="84">
        <v>22.6</v>
      </c>
      <c r="F18" s="5">
        <v>62.53</v>
      </c>
      <c r="G18" t="s">
        <v>19</v>
      </c>
      <c r="H18" s="81">
        <v>2.3499999999999999E-4</v>
      </c>
      <c r="I18" s="82">
        <v>2.3499999999999999E-4</v>
      </c>
      <c r="J18" s="85">
        <v>99141.5</v>
      </c>
      <c r="K18" s="86">
        <v>23.3</v>
      </c>
      <c r="L18" s="5">
        <v>68.400000000000006</v>
      </c>
    </row>
    <row r="19" spans="1:12">
      <c r="A19">
        <v>11</v>
      </c>
      <c r="B19" s="79">
        <v>3.1399999999999999E-4</v>
      </c>
      <c r="C19" s="80">
        <v>3.1399999999999999E-4</v>
      </c>
      <c r="D19" s="83">
        <v>98867.1</v>
      </c>
      <c r="E19" s="84">
        <v>31.1</v>
      </c>
      <c r="F19" s="5">
        <v>61.55</v>
      </c>
      <c r="G19" t="s">
        <v>19</v>
      </c>
      <c r="H19" s="81">
        <v>3.2400000000000001E-4</v>
      </c>
      <c r="I19" s="82">
        <v>3.2400000000000001E-4</v>
      </c>
      <c r="J19" s="85">
        <v>99118.2</v>
      </c>
      <c r="K19" s="86">
        <v>32.1</v>
      </c>
      <c r="L19" s="5">
        <v>67.42</v>
      </c>
    </row>
    <row r="20" spans="1:12">
      <c r="A20">
        <v>12</v>
      </c>
      <c r="B20" s="79">
        <v>1.5899999999999999E-4</v>
      </c>
      <c r="C20" s="80">
        <v>1.5899999999999999E-4</v>
      </c>
      <c r="D20" s="83">
        <v>98836</v>
      </c>
      <c r="E20" s="84">
        <v>15.7</v>
      </c>
      <c r="F20" s="5">
        <v>60.56</v>
      </c>
      <c r="G20" t="s">
        <v>19</v>
      </c>
      <c r="H20" s="81">
        <v>8.2999999999999998E-5</v>
      </c>
      <c r="I20" s="82">
        <v>8.2999999999999998E-5</v>
      </c>
      <c r="J20" s="85">
        <v>99086</v>
      </c>
      <c r="K20" s="86">
        <v>8.1999999999999993</v>
      </c>
      <c r="L20" s="5">
        <v>66.44</v>
      </c>
    </row>
    <row r="21" spans="1:12">
      <c r="A21">
        <v>13</v>
      </c>
      <c r="B21" s="79">
        <v>3.9199999999999999E-4</v>
      </c>
      <c r="C21" s="80">
        <v>3.9199999999999999E-4</v>
      </c>
      <c r="D21" s="83">
        <v>98820.4</v>
      </c>
      <c r="E21" s="84">
        <v>38.799999999999997</v>
      </c>
      <c r="F21" s="5">
        <v>59.57</v>
      </c>
      <c r="G21" t="s">
        <v>19</v>
      </c>
      <c r="H21" s="81">
        <v>3.3100000000000002E-4</v>
      </c>
      <c r="I21" s="82">
        <v>3.3100000000000002E-4</v>
      </c>
      <c r="J21" s="85">
        <v>99077.8</v>
      </c>
      <c r="K21" s="86">
        <v>32.799999999999997</v>
      </c>
      <c r="L21" s="5">
        <v>65.45</v>
      </c>
    </row>
    <row r="22" spans="1:12">
      <c r="A22">
        <v>14</v>
      </c>
      <c r="B22" s="79">
        <v>1.55E-4</v>
      </c>
      <c r="C22" s="80">
        <v>1.55E-4</v>
      </c>
      <c r="D22" s="83">
        <v>98781.6</v>
      </c>
      <c r="E22" s="84">
        <v>15.3</v>
      </c>
      <c r="F22" s="5">
        <v>58.6</v>
      </c>
      <c r="G22" t="s">
        <v>19</v>
      </c>
      <c r="H22" s="81">
        <v>2.4399999999999999E-4</v>
      </c>
      <c r="I22" s="82">
        <v>2.4399999999999999E-4</v>
      </c>
      <c r="J22" s="85">
        <v>99045</v>
      </c>
      <c r="K22" s="86">
        <v>24.1</v>
      </c>
      <c r="L22" s="5">
        <v>64.47</v>
      </c>
    </row>
    <row r="23" spans="1:12">
      <c r="A23">
        <v>15</v>
      </c>
      <c r="B23" s="79">
        <v>7.5100000000000004E-4</v>
      </c>
      <c r="C23" s="80">
        <v>7.5100000000000004E-4</v>
      </c>
      <c r="D23" s="83">
        <v>98766.3</v>
      </c>
      <c r="E23" s="84">
        <v>74.099999999999994</v>
      </c>
      <c r="F23" s="5">
        <v>57.61</v>
      </c>
      <c r="G23" t="s">
        <v>19</v>
      </c>
      <c r="H23" s="81">
        <v>2.3900000000000001E-4</v>
      </c>
      <c r="I23" s="82">
        <v>2.3900000000000001E-4</v>
      </c>
      <c r="J23" s="85">
        <v>99020.800000000003</v>
      </c>
      <c r="K23" s="86">
        <v>23.7</v>
      </c>
      <c r="L23" s="5">
        <v>63.48</v>
      </c>
    </row>
    <row r="24" spans="1:12">
      <c r="A24">
        <v>16</v>
      </c>
      <c r="B24" s="79">
        <v>5.8200000000000005E-4</v>
      </c>
      <c r="C24" s="80">
        <v>5.8200000000000005E-4</v>
      </c>
      <c r="D24" s="83">
        <v>98692.1</v>
      </c>
      <c r="E24" s="84">
        <v>57.4</v>
      </c>
      <c r="F24" s="5">
        <v>56.65</v>
      </c>
      <c r="G24" t="s">
        <v>19</v>
      </c>
      <c r="H24" s="81">
        <v>7.7000000000000001E-5</v>
      </c>
      <c r="I24" s="82">
        <v>7.7000000000000001E-5</v>
      </c>
      <c r="J24" s="85">
        <v>98997.1</v>
      </c>
      <c r="K24" s="86">
        <v>7.6</v>
      </c>
      <c r="L24" s="5">
        <v>62.5</v>
      </c>
    </row>
    <row r="25" spans="1:12">
      <c r="A25">
        <v>17</v>
      </c>
      <c r="B25" s="79">
        <v>7.5299999999999998E-4</v>
      </c>
      <c r="C25" s="80">
        <v>7.5199999999999996E-4</v>
      </c>
      <c r="D25" s="83">
        <v>98634.7</v>
      </c>
      <c r="E25" s="84">
        <v>74.2</v>
      </c>
      <c r="F25" s="5">
        <v>55.68</v>
      </c>
      <c r="G25" t="s">
        <v>19</v>
      </c>
      <c r="H25" s="81">
        <v>7.8999999999999996E-5</v>
      </c>
      <c r="I25" s="82">
        <v>7.8999999999999996E-5</v>
      </c>
      <c r="J25" s="85">
        <v>98989.5</v>
      </c>
      <c r="K25" s="86">
        <v>7.8</v>
      </c>
      <c r="L25" s="5">
        <v>61.5</v>
      </c>
    </row>
    <row r="26" spans="1:12">
      <c r="A26">
        <v>18</v>
      </c>
      <c r="B26" s="79">
        <v>1.067E-3</v>
      </c>
      <c r="C26" s="80">
        <v>1.067E-3</v>
      </c>
      <c r="D26" s="83">
        <v>98560.5</v>
      </c>
      <c r="E26" s="84">
        <v>105.1</v>
      </c>
      <c r="F26" s="5">
        <v>54.72</v>
      </c>
      <c r="G26" t="s">
        <v>19</v>
      </c>
      <c r="H26" s="81">
        <v>4.4999999999999999E-4</v>
      </c>
      <c r="I26" s="82">
        <v>4.4999999999999999E-4</v>
      </c>
      <c r="J26" s="85">
        <v>98981.7</v>
      </c>
      <c r="K26" s="86">
        <v>44.5</v>
      </c>
      <c r="L26" s="5">
        <v>60.51</v>
      </c>
    </row>
    <row r="27" spans="1:12">
      <c r="A27">
        <v>19</v>
      </c>
      <c r="B27" s="79">
        <v>1.3309999999999999E-3</v>
      </c>
      <c r="C27" s="80">
        <v>1.3309999999999999E-3</v>
      </c>
      <c r="D27" s="83">
        <v>98455.4</v>
      </c>
      <c r="E27" s="84">
        <v>131</v>
      </c>
      <c r="F27" s="5">
        <v>53.78</v>
      </c>
      <c r="G27" t="s">
        <v>19</v>
      </c>
      <c r="H27" s="81">
        <v>1.4799999999999999E-4</v>
      </c>
      <c r="I27" s="82">
        <v>1.4799999999999999E-4</v>
      </c>
      <c r="J27" s="85">
        <v>98937.2</v>
      </c>
      <c r="K27" s="86">
        <v>14.6</v>
      </c>
      <c r="L27" s="5">
        <v>59.54</v>
      </c>
    </row>
    <row r="28" spans="1:12">
      <c r="A28">
        <v>20</v>
      </c>
      <c r="B28" s="79">
        <v>1.2899999999999999E-3</v>
      </c>
      <c r="C28" s="80">
        <v>1.289E-3</v>
      </c>
      <c r="D28" s="83">
        <v>98324.4</v>
      </c>
      <c r="E28" s="84">
        <v>126.7</v>
      </c>
      <c r="F28" s="5">
        <v>52.85</v>
      </c>
      <c r="G28" t="s">
        <v>19</v>
      </c>
      <c r="H28" s="81">
        <v>3.6900000000000002E-4</v>
      </c>
      <c r="I28" s="82">
        <v>3.6900000000000002E-4</v>
      </c>
      <c r="J28" s="85">
        <v>98922.6</v>
      </c>
      <c r="K28" s="86">
        <v>36.5</v>
      </c>
      <c r="L28" s="5">
        <v>58.54</v>
      </c>
    </row>
    <row r="29" spans="1:12">
      <c r="A29">
        <v>21</v>
      </c>
      <c r="B29" s="79">
        <v>1.121E-3</v>
      </c>
      <c r="C29" s="80">
        <v>1.121E-3</v>
      </c>
      <c r="D29" s="83">
        <v>98197.7</v>
      </c>
      <c r="E29" s="84">
        <v>110</v>
      </c>
      <c r="F29" s="5">
        <v>51.92</v>
      </c>
      <c r="G29" t="s">
        <v>19</v>
      </c>
      <c r="H29" s="81">
        <v>3.1199999999999999E-4</v>
      </c>
      <c r="I29" s="82">
        <v>3.1199999999999999E-4</v>
      </c>
      <c r="J29" s="85">
        <v>98886</v>
      </c>
      <c r="K29" s="86">
        <v>30.8</v>
      </c>
      <c r="L29" s="5">
        <v>57.57</v>
      </c>
    </row>
    <row r="30" spans="1:12">
      <c r="A30">
        <v>22</v>
      </c>
      <c r="B30" s="79">
        <v>1.836E-3</v>
      </c>
      <c r="C30" s="80">
        <v>1.8339999999999999E-3</v>
      </c>
      <c r="D30" s="83">
        <v>98087.6</v>
      </c>
      <c r="E30" s="84">
        <v>179.9</v>
      </c>
      <c r="F30" s="5">
        <v>50.98</v>
      </c>
      <c r="G30" t="s">
        <v>19</v>
      </c>
      <c r="H30" s="81">
        <v>2.3900000000000001E-4</v>
      </c>
      <c r="I30" s="82">
        <v>2.3900000000000001E-4</v>
      </c>
      <c r="J30" s="85">
        <v>98855.2</v>
      </c>
      <c r="K30" s="86">
        <v>23.6</v>
      </c>
      <c r="L30" s="5">
        <v>56.58</v>
      </c>
    </row>
    <row r="31" spans="1:12">
      <c r="A31">
        <v>23</v>
      </c>
      <c r="B31" s="79">
        <v>1.2880000000000001E-3</v>
      </c>
      <c r="C31" s="80">
        <v>1.2869999999999999E-3</v>
      </c>
      <c r="D31" s="83">
        <v>97907.7</v>
      </c>
      <c r="E31" s="84">
        <v>126</v>
      </c>
      <c r="F31" s="5">
        <v>50.07</v>
      </c>
      <c r="G31" t="s">
        <v>19</v>
      </c>
      <c r="H31" s="81">
        <v>8.0000000000000007E-5</v>
      </c>
      <c r="I31" s="82">
        <v>8.0000000000000007E-5</v>
      </c>
      <c r="J31" s="85">
        <v>98831.6</v>
      </c>
      <c r="K31" s="86">
        <v>7.9</v>
      </c>
      <c r="L31" s="5">
        <v>55.6</v>
      </c>
    </row>
    <row r="32" spans="1:12">
      <c r="A32">
        <v>24</v>
      </c>
      <c r="B32" s="79">
        <v>1.1950000000000001E-3</v>
      </c>
      <c r="C32" s="80">
        <v>1.194E-3</v>
      </c>
      <c r="D32" s="83">
        <v>97781.7</v>
      </c>
      <c r="E32" s="84">
        <v>116.8</v>
      </c>
      <c r="F32" s="5">
        <v>49.13</v>
      </c>
      <c r="G32" t="s">
        <v>19</v>
      </c>
      <c r="H32" s="81">
        <v>4.6900000000000002E-4</v>
      </c>
      <c r="I32" s="82">
        <v>4.6900000000000002E-4</v>
      </c>
      <c r="J32" s="85">
        <v>98823.7</v>
      </c>
      <c r="K32" s="86">
        <v>46.4</v>
      </c>
      <c r="L32" s="5">
        <v>54.6</v>
      </c>
    </row>
    <row r="33" spans="1:12">
      <c r="A33">
        <v>25</v>
      </c>
      <c r="B33" s="79">
        <v>1.3500000000000001E-3</v>
      </c>
      <c r="C33" s="80">
        <v>1.3489999999999999E-3</v>
      </c>
      <c r="D33" s="83">
        <v>97665</v>
      </c>
      <c r="E33" s="84">
        <v>131.69999999999999</v>
      </c>
      <c r="F33" s="5">
        <v>48.19</v>
      </c>
      <c r="G33" t="s">
        <v>19</v>
      </c>
      <c r="H33" s="81">
        <v>5.62E-4</v>
      </c>
      <c r="I33" s="82">
        <v>5.62E-4</v>
      </c>
      <c r="J33" s="85">
        <v>98777.4</v>
      </c>
      <c r="K33" s="86">
        <v>55.5</v>
      </c>
      <c r="L33" s="5">
        <v>53.63</v>
      </c>
    </row>
    <row r="34" spans="1:12">
      <c r="A34">
        <v>26</v>
      </c>
      <c r="B34" s="79">
        <v>1.1130000000000001E-3</v>
      </c>
      <c r="C34" s="80">
        <v>1.1119999999999999E-3</v>
      </c>
      <c r="D34" s="83">
        <v>97533.2</v>
      </c>
      <c r="E34" s="84">
        <v>108.5</v>
      </c>
      <c r="F34" s="5">
        <v>47.26</v>
      </c>
      <c r="G34" t="s">
        <v>19</v>
      </c>
      <c r="H34" s="81">
        <v>2.4499999999999999E-4</v>
      </c>
      <c r="I34" s="82">
        <v>2.4499999999999999E-4</v>
      </c>
      <c r="J34" s="85">
        <v>98721.9</v>
      </c>
      <c r="K34" s="86">
        <v>24.2</v>
      </c>
      <c r="L34" s="5">
        <v>52.66</v>
      </c>
    </row>
    <row r="35" spans="1:12">
      <c r="A35">
        <v>27</v>
      </c>
      <c r="B35" s="79">
        <v>9.1100000000000003E-4</v>
      </c>
      <c r="C35" s="80">
        <v>9.1100000000000003E-4</v>
      </c>
      <c r="D35" s="83">
        <v>97424.8</v>
      </c>
      <c r="E35" s="84">
        <v>88.7</v>
      </c>
      <c r="F35" s="5">
        <v>46.31</v>
      </c>
      <c r="G35" t="s">
        <v>19</v>
      </c>
      <c r="H35" s="81">
        <v>4.9100000000000001E-4</v>
      </c>
      <c r="I35" s="82">
        <v>4.9100000000000001E-4</v>
      </c>
      <c r="J35" s="85">
        <v>98697.7</v>
      </c>
      <c r="K35" s="86">
        <v>48.5</v>
      </c>
      <c r="L35" s="5">
        <v>51.67</v>
      </c>
    </row>
    <row r="36" spans="1:12">
      <c r="A36">
        <v>28</v>
      </c>
      <c r="B36" s="79">
        <v>1.083E-3</v>
      </c>
      <c r="C36" s="80">
        <v>1.0820000000000001E-3</v>
      </c>
      <c r="D36" s="83">
        <v>97336</v>
      </c>
      <c r="E36" s="84">
        <v>105.3</v>
      </c>
      <c r="F36" s="5">
        <v>45.35</v>
      </c>
      <c r="G36" t="s">
        <v>19</v>
      </c>
      <c r="H36" s="81">
        <v>4.15E-4</v>
      </c>
      <c r="I36" s="82">
        <v>4.15E-4</v>
      </c>
      <c r="J36" s="85">
        <v>98649.2</v>
      </c>
      <c r="K36" s="86">
        <v>40.9</v>
      </c>
      <c r="L36" s="5">
        <v>50.69</v>
      </c>
    </row>
    <row r="37" spans="1:12">
      <c r="A37">
        <v>29</v>
      </c>
      <c r="B37" s="79">
        <v>8.4400000000000002E-4</v>
      </c>
      <c r="C37" s="80">
        <v>8.43E-4</v>
      </c>
      <c r="D37" s="83">
        <v>97230.7</v>
      </c>
      <c r="E37" s="84">
        <v>82</v>
      </c>
      <c r="F37" s="5">
        <v>44.4</v>
      </c>
      <c r="G37" t="s">
        <v>19</v>
      </c>
      <c r="H37" s="81">
        <v>5.0600000000000005E-4</v>
      </c>
      <c r="I37" s="82">
        <v>5.0600000000000005E-4</v>
      </c>
      <c r="J37" s="85">
        <v>98608.3</v>
      </c>
      <c r="K37" s="86">
        <v>49.9</v>
      </c>
      <c r="L37" s="5">
        <v>49.72</v>
      </c>
    </row>
    <row r="38" spans="1:12">
      <c r="A38">
        <v>30</v>
      </c>
      <c r="B38" s="79">
        <v>1.7899999999999999E-3</v>
      </c>
      <c r="C38" s="80">
        <v>1.789E-3</v>
      </c>
      <c r="D38" s="83">
        <v>97148.7</v>
      </c>
      <c r="E38" s="84">
        <v>173.8</v>
      </c>
      <c r="F38" s="5">
        <v>43.44</v>
      </c>
      <c r="G38" t="s">
        <v>19</v>
      </c>
      <c r="H38" s="81">
        <v>6.11E-4</v>
      </c>
      <c r="I38" s="82">
        <v>6.11E-4</v>
      </c>
      <c r="J38" s="85">
        <v>98558.399999999994</v>
      </c>
      <c r="K38" s="86">
        <v>60.2</v>
      </c>
      <c r="L38" s="5">
        <v>48.74</v>
      </c>
    </row>
    <row r="39" spans="1:12">
      <c r="A39">
        <v>31</v>
      </c>
      <c r="B39" s="79">
        <v>1.077E-3</v>
      </c>
      <c r="C39" s="80">
        <v>1.077E-3</v>
      </c>
      <c r="D39" s="83">
        <v>96974.9</v>
      </c>
      <c r="E39" s="84">
        <v>104.4</v>
      </c>
      <c r="F39" s="5">
        <v>42.51</v>
      </c>
      <c r="G39" t="s">
        <v>19</v>
      </c>
      <c r="H39" s="81">
        <v>3.5199999999999999E-4</v>
      </c>
      <c r="I39" s="82">
        <v>3.5199999999999999E-4</v>
      </c>
      <c r="J39" s="85">
        <v>98498.2</v>
      </c>
      <c r="K39" s="86">
        <v>34.700000000000003</v>
      </c>
      <c r="L39" s="5">
        <v>47.77</v>
      </c>
    </row>
    <row r="40" spans="1:12">
      <c r="A40">
        <v>32</v>
      </c>
      <c r="B40" s="79">
        <v>1.1019999999999999E-3</v>
      </c>
      <c r="C40" s="80">
        <v>1.1019999999999999E-3</v>
      </c>
      <c r="D40" s="83">
        <v>96870.5</v>
      </c>
      <c r="E40" s="84">
        <v>106.7</v>
      </c>
      <c r="F40" s="5">
        <v>41.56</v>
      </c>
      <c r="G40" t="s">
        <v>19</v>
      </c>
      <c r="H40" s="81">
        <v>4.5300000000000001E-4</v>
      </c>
      <c r="I40" s="82">
        <v>4.5300000000000001E-4</v>
      </c>
      <c r="J40" s="85">
        <v>98463.5</v>
      </c>
      <c r="K40" s="86">
        <v>44.6</v>
      </c>
      <c r="L40" s="5">
        <v>46.79</v>
      </c>
    </row>
    <row r="41" spans="1:12">
      <c r="A41">
        <v>33</v>
      </c>
      <c r="B41" s="79">
        <v>1.408E-3</v>
      </c>
      <c r="C41" s="80">
        <v>1.407E-3</v>
      </c>
      <c r="D41" s="83">
        <v>96763.8</v>
      </c>
      <c r="E41" s="84">
        <v>136.1</v>
      </c>
      <c r="F41" s="5">
        <v>40.6</v>
      </c>
      <c r="G41" t="s">
        <v>19</v>
      </c>
      <c r="H41" s="81">
        <v>4.7199999999999998E-4</v>
      </c>
      <c r="I41" s="82">
        <v>4.7199999999999998E-4</v>
      </c>
      <c r="J41" s="85">
        <v>98418.9</v>
      </c>
      <c r="K41" s="86">
        <v>46.4</v>
      </c>
      <c r="L41" s="5">
        <v>45.81</v>
      </c>
    </row>
    <row r="42" spans="1:12">
      <c r="A42">
        <v>34</v>
      </c>
      <c r="B42" s="79">
        <v>1.879E-3</v>
      </c>
      <c r="C42" s="80">
        <v>1.877E-3</v>
      </c>
      <c r="D42" s="83">
        <v>96627.7</v>
      </c>
      <c r="E42" s="84">
        <v>181.4</v>
      </c>
      <c r="F42" s="5">
        <v>39.659999999999997</v>
      </c>
      <c r="G42" t="s">
        <v>19</v>
      </c>
      <c r="H42" s="81">
        <v>5.0100000000000003E-4</v>
      </c>
      <c r="I42" s="82">
        <v>5.0100000000000003E-4</v>
      </c>
      <c r="J42" s="85">
        <v>98372.5</v>
      </c>
      <c r="K42" s="86">
        <v>49.3</v>
      </c>
      <c r="L42" s="5">
        <v>44.83</v>
      </c>
    </row>
    <row r="43" spans="1:12">
      <c r="A43">
        <v>35</v>
      </c>
      <c r="B43" s="79">
        <v>8.9599999999999999E-4</v>
      </c>
      <c r="C43" s="80">
        <v>8.9599999999999999E-4</v>
      </c>
      <c r="D43" s="83">
        <v>96446.3</v>
      </c>
      <c r="E43" s="84">
        <v>86.4</v>
      </c>
      <c r="F43" s="5">
        <v>38.729999999999997</v>
      </c>
      <c r="G43" t="s">
        <v>19</v>
      </c>
      <c r="H43" s="81">
        <v>9.1200000000000005E-4</v>
      </c>
      <c r="I43" s="82">
        <v>9.1200000000000005E-4</v>
      </c>
      <c r="J43" s="85">
        <v>98323.199999999997</v>
      </c>
      <c r="K43" s="86">
        <v>89.7</v>
      </c>
      <c r="L43" s="5">
        <v>43.85</v>
      </c>
    </row>
    <row r="44" spans="1:12">
      <c r="A44">
        <v>36</v>
      </c>
      <c r="B44" s="79">
        <v>1.0939999999999999E-3</v>
      </c>
      <c r="C44" s="80">
        <v>1.093E-3</v>
      </c>
      <c r="D44" s="83">
        <v>96359.9</v>
      </c>
      <c r="E44" s="84">
        <v>105.3</v>
      </c>
      <c r="F44" s="5">
        <v>37.770000000000003</v>
      </c>
      <c r="G44" t="s">
        <v>19</v>
      </c>
      <c r="H44" s="81">
        <v>3.0299999999999999E-4</v>
      </c>
      <c r="I44" s="82">
        <v>3.0299999999999999E-4</v>
      </c>
      <c r="J44" s="85">
        <v>98233.5</v>
      </c>
      <c r="K44" s="86">
        <v>29.7</v>
      </c>
      <c r="L44" s="5">
        <v>42.89</v>
      </c>
    </row>
    <row r="45" spans="1:12">
      <c r="A45">
        <v>37</v>
      </c>
      <c r="B45" s="79">
        <v>1.2459999999999999E-3</v>
      </c>
      <c r="C45" s="80">
        <v>1.2459999999999999E-3</v>
      </c>
      <c r="D45" s="83">
        <v>96254.6</v>
      </c>
      <c r="E45" s="84">
        <v>119.9</v>
      </c>
      <c r="F45" s="5">
        <v>36.81</v>
      </c>
      <c r="G45" t="s">
        <v>19</v>
      </c>
      <c r="H45" s="81">
        <v>7.3499999999999998E-4</v>
      </c>
      <c r="I45" s="82">
        <v>7.3499999999999998E-4</v>
      </c>
      <c r="J45" s="85">
        <v>98203.8</v>
      </c>
      <c r="K45" s="86">
        <v>72.2</v>
      </c>
      <c r="L45" s="5">
        <v>41.9</v>
      </c>
    </row>
    <row r="46" spans="1:12">
      <c r="A46">
        <v>38</v>
      </c>
      <c r="B46" s="79">
        <v>1.5250000000000001E-3</v>
      </c>
      <c r="C46" s="80">
        <v>1.524E-3</v>
      </c>
      <c r="D46" s="83">
        <v>96134.7</v>
      </c>
      <c r="E46" s="84">
        <v>146.5</v>
      </c>
      <c r="F46" s="5">
        <v>35.85</v>
      </c>
      <c r="G46" t="s">
        <v>19</v>
      </c>
      <c r="H46" s="81">
        <v>6.1899999999999998E-4</v>
      </c>
      <c r="I46" s="82">
        <v>6.1899999999999998E-4</v>
      </c>
      <c r="J46" s="85">
        <v>98131.6</v>
      </c>
      <c r="K46" s="86">
        <v>60.7</v>
      </c>
      <c r="L46" s="5">
        <v>40.93</v>
      </c>
    </row>
    <row r="47" spans="1:12">
      <c r="A47">
        <v>39</v>
      </c>
      <c r="B47" s="79">
        <v>1.5430000000000001E-3</v>
      </c>
      <c r="C47" s="80">
        <v>1.5410000000000001E-3</v>
      </c>
      <c r="D47" s="83">
        <v>95988.2</v>
      </c>
      <c r="E47" s="84">
        <v>148</v>
      </c>
      <c r="F47" s="5">
        <v>34.909999999999997</v>
      </c>
      <c r="G47" t="s">
        <v>19</v>
      </c>
      <c r="H47" s="81">
        <v>1.1329999999999999E-3</v>
      </c>
      <c r="I47" s="82">
        <v>1.132E-3</v>
      </c>
      <c r="J47" s="85">
        <v>98070.9</v>
      </c>
      <c r="K47" s="86">
        <v>111</v>
      </c>
      <c r="L47" s="5">
        <v>39.96</v>
      </c>
    </row>
    <row r="48" spans="1:12">
      <c r="A48">
        <v>40</v>
      </c>
      <c r="B48" s="79">
        <v>2.4789999999999999E-3</v>
      </c>
      <c r="C48" s="80">
        <v>2.4759999999999999E-3</v>
      </c>
      <c r="D48" s="83">
        <v>95840.2</v>
      </c>
      <c r="E48" s="84">
        <v>237.3</v>
      </c>
      <c r="F48" s="5">
        <v>33.96</v>
      </c>
      <c r="G48" t="s">
        <v>19</v>
      </c>
      <c r="H48" s="81">
        <v>6.1899999999999998E-4</v>
      </c>
      <c r="I48" s="82">
        <v>6.1899999999999998E-4</v>
      </c>
      <c r="J48" s="85">
        <v>97959.8</v>
      </c>
      <c r="K48" s="86">
        <v>60.7</v>
      </c>
      <c r="L48" s="5">
        <v>39</v>
      </c>
    </row>
    <row r="49" spans="1:12">
      <c r="A49">
        <v>41</v>
      </c>
      <c r="B49" s="79">
        <v>1.8500000000000001E-3</v>
      </c>
      <c r="C49" s="80">
        <v>1.848E-3</v>
      </c>
      <c r="D49" s="83">
        <v>95603</v>
      </c>
      <c r="E49" s="84">
        <v>176.7</v>
      </c>
      <c r="F49" s="5">
        <v>33.04</v>
      </c>
      <c r="G49" t="s">
        <v>19</v>
      </c>
      <c r="H49" s="81">
        <v>1.2979999999999999E-3</v>
      </c>
      <c r="I49" s="82">
        <v>1.297E-3</v>
      </c>
      <c r="J49" s="85">
        <v>97899.199999999997</v>
      </c>
      <c r="K49" s="86">
        <v>127</v>
      </c>
      <c r="L49" s="5">
        <v>38.03</v>
      </c>
    </row>
    <row r="50" spans="1:12">
      <c r="A50">
        <v>42</v>
      </c>
      <c r="B50" s="79">
        <v>2.1159999999999998E-3</v>
      </c>
      <c r="C50" s="80">
        <v>2.114E-3</v>
      </c>
      <c r="D50" s="83">
        <v>95426.3</v>
      </c>
      <c r="E50" s="84">
        <v>201.7</v>
      </c>
      <c r="F50" s="5">
        <v>32.1</v>
      </c>
      <c r="G50" t="s">
        <v>19</v>
      </c>
      <c r="H50" s="81">
        <v>2.052E-3</v>
      </c>
      <c r="I50" s="82">
        <v>2.049E-3</v>
      </c>
      <c r="J50" s="85">
        <v>97772.2</v>
      </c>
      <c r="K50" s="86">
        <v>200.4</v>
      </c>
      <c r="L50" s="5">
        <v>37.08</v>
      </c>
    </row>
    <row r="51" spans="1:12">
      <c r="A51">
        <v>43</v>
      </c>
      <c r="B51" s="79">
        <v>2.1570000000000001E-3</v>
      </c>
      <c r="C51" s="80">
        <v>2.1540000000000001E-3</v>
      </c>
      <c r="D51" s="83">
        <v>95224.6</v>
      </c>
      <c r="E51" s="84">
        <v>205.1</v>
      </c>
      <c r="F51" s="5">
        <v>31.17</v>
      </c>
      <c r="G51" t="s">
        <v>19</v>
      </c>
      <c r="H51" s="81">
        <v>2.026E-3</v>
      </c>
      <c r="I51" s="82">
        <v>2.0240000000000002E-3</v>
      </c>
      <c r="J51" s="85">
        <v>97571.8</v>
      </c>
      <c r="K51" s="86">
        <v>197.5</v>
      </c>
      <c r="L51" s="5">
        <v>36.15</v>
      </c>
    </row>
    <row r="52" spans="1:12">
      <c r="A52">
        <v>44</v>
      </c>
      <c r="B52" s="79">
        <v>2.3019999999999998E-3</v>
      </c>
      <c r="C52" s="80">
        <v>2.2989999999999998E-3</v>
      </c>
      <c r="D52" s="83">
        <v>95019.4</v>
      </c>
      <c r="E52" s="84">
        <v>218.5</v>
      </c>
      <c r="F52" s="5">
        <v>30.24</v>
      </c>
      <c r="G52" t="s">
        <v>19</v>
      </c>
      <c r="H52" s="81">
        <v>1.683E-3</v>
      </c>
      <c r="I52" s="82">
        <v>1.681E-3</v>
      </c>
      <c r="J52" s="85">
        <v>97374.399999999994</v>
      </c>
      <c r="K52" s="86">
        <v>163.69999999999999</v>
      </c>
      <c r="L52" s="5">
        <v>35.22</v>
      </c>
    </row>
    <row r="53" spans="1:12">
      <c r="A53">
        <v>45</v>
      </c>
      <c r="B53" s="79">
        <v>4.0039999999999997E-3</v>
      </c>
      <c r="C53" s="80">
        <v>3.9960000000000004E-3</v>
      </c>
      <c r="D53" s="83">
        <v>94800.9</v>
      </c>
      <c r="E53" s="84">
        <v>378.9</v>
      </c>
      <c r="F53" s="5">
        <v>29.31</v>
      </c>
      <c r="G53" t="s">
        <v>19</v>
      </c>
      <c r="H53" s="81">
        <v>1.374E-3</v>
      </c>
      <c r="I53" s="82">
        <v>1.3730000000000001E-3</v>
      </c>
      <c r="J53" s="85">
        <v>97210.6</v>
      </c>
      <c r="K53" s="86">
        <v>133.5</v>
      </c>
      <c r="L53" s="5">
        <v>34.28</v>
      </c>
    </row>
    <row r="54" spans="1:12">
      <c r="A54">
        <v>46</v>
      </c>
      <c r="B54" s="79">
        <v>3.0379999999999999E-3</v>
      </c>
      <c r="C54" s="80">
        <v>3.0330000000000001E-3</v>
      </c>
      <c r="D54" s="83">
        <v>94422.1</v>
      </c>
      <c r="E54" s="84">
        <v>286.39999999999998</v>
      </c>
      <c r="F54" s="5">
        <v>28.42</v>
      </c>
      <c r="G54" t="s">
        <v>19</v>
      </c>
      <c r="H54" s="81">
        <v>2.4350000000000001E-3</v>
      </c>
      <c r="I54" s="82">
        <v>2.4320000000000001E-3</v>
      </c>
      <c r="J54" s="85">
        <v>97077.1</v>
      </c>
      <c r="K54" s="86">
        <v>236.1</v>
      </c>
      <c r="L54" s="5">
        <v>33.33</v>
      </c>
    </row>
    <row r="55" spans="1:12">
      <c r="A55">
        <v>47</v>
      </c>
      <c r="B55" s="79">
        <v>3.699E-3</v>
      </c>
      <c r="C55" s="80">
        <v>3.692E-3</v>
      </c>
      <c r="D55" s="83">
        <v>94135.7</v>
      </c>
      <c r="E55" s="84">
        <v>347.6</v>
      </c>
      <c r="F55" s="5">
        <v>27.51</v>
      </c>
      <c r="G55" t="s">
        <v>19</v>
      </c>
      <c r="H55" s="81">
        <v>3.7360000000000002E-3</v>
      </c>
      <c r="I55" s="82">
        <v>3.7290000000000001E-3</v>
      </c>
      <c r="J55" s="85">
        <v>96841</v>
      </c>
      <c r="K55" s="86">
        <v>361.1</v>
      </c>
      <c r="L55" s="5">
        <v>32.409999999999997</v>
      </c>
    </row>
    <row r="56" spans="1:12">
      <c r="A56">
        <v>48</v>
      </c>
      <c r="B56" s="79">
        <v>4.2059999999999997E-3</v>
      </c>
      <c r="C56" s="80">
        <v>4.1970000000000002E-3</v>
      </c>
      <c r="D56" s="83">
        <v>93788.1</v>
      </c>
      <c r="E56" s="84">
        <v>393.6</v>
      </c>
      <c r="F56" s="5">
        <v>26.61</v>
      </c>
      <c r="G56" t="s">
        <v>19</v>
      </c>
      <c r="H56" s="81">
        <v>3.2450000000000001E-3</v>
      </c>
      <c r="I56" s="82">
        <v>3.2390000000000001E-3</v>
      </c>
      <c r="J56" s="85">
        <v>96479.9</v>
      </c>
      <c r="K56" s="86">
        <v>312.5</v>
      </c>
      <c r="L56" s="5">
        <v>31.53</v>
      </c>
    </row>
    <row r="57" spans="1:12">
      <c r="A57">
        <v>49</v>
      </c>
      <c r="B57" s="79">
        <v>5.2220000000000001E-3</v>
      </c>
      <c r="C57" s="80">
        <v>5.208E-3</v>
      </c>
      <c r="D57" s="83">
        <v>93394.5</v>
      </c>
      <c r="E57" s="84">
        <v>486.4</v>
      </c>
      <c r="F57" s="5">
        <v>25.72</v>
      </c>
      <c r="G57" t="s">
        <v>19</v>
      </c>
      <c r="H57" s="81">
        <v>1.511E-3</v>
      </c>
      <c r="I57" s="82">
        <v>1.5100000000000001E-3</v>
      </c>
      <c r="J57" s="85">
        <v>96167.4</v>
      </c>
      <c r="K57" s="86">
        <v>145.19999999999999</v>
      </c>
      <c r="L57" s="5">
        <v>30.63</v>
      </c>
    </row>
    <row r="58" spans="1:12">
      <c r="A58">
        <v>50</v>
      </c>
      <c r="B58" s="79">
        <v>5.5659999999999998E-3</v>
      </c>
      <c r="C58" s="80">
        <v>5.5510000000000004E-3</v>
      </c>
      <c r="D58" s="83">
        <v>92908</v>
      </c>
      <c r="E58" s="84">
        <v>515.70000000000005</v>
      </c>
      <c r="F58" s="5">
        <v>24.85</v>
      </c>
      <c r="G58" t="s">
        <v>19</v>
      </c>
      <c r="H58" s="81">
        <v>3.8240000000000001E-3</v>
      </c>
      <c r="I58" s="82">
        <v>3.8170000000000001E-3</v>
      </c>
      <c r="J58" s="85">
        <v>96022.2</v>
      </c>
      <c r="K58" s="86">
        <v>366.5</v>
      </c>
      <c r="L58" s="5">
        <v>29.67</v>
      </c>
    </row>
    <row r="59" spans="1:12">
      <c r="A59">
        <v>51</v>
      </c>
      <c r="B59" s="79">
        <v>6.0959999999999999E-3</v>
      </c>
      <c r="C59" s="80">
        <v>6.0769999999999999E-3</v>
      </c>
      <c r="D59" s="83">
        <v>92392.3</v>
      </c>
      <c r="E59" s="84">
        <v>561.5</v>
      </c>
      <c r="F59" s="5">
        <v>23.98</v>
      </c>
      <c r="G59" t="s">
        <v>19</v>
      </c>
      <c r="H59" s="81">
        <v>4.2100000000000002E-3</v>
      </c>
      <c r="I59" s="82">
        <v>4.2009999999999999E-3</v>
      </c>
      <c r="J59" s="85">
        <v>95655.7</v>
      </c>
      <c r="K59" s="86">
        <v>401.9</v>
      </c>
      <c r="L59" s="5">
        <v>28.79</v>
      </c>
    </row>
    <row r="60" spans="1:12">
      <c r="A60">
        <v>52</v>
      </c>
      <c r="B60" s="79">
        <v>5.1209999999999997E-3</v>
      </c>
      <c r="C60" s="80">
        <v>5.1079999999999997E-3</v>
      </c>
      <c r="D60" s="83">
        <v>91830.8</v>
      </c>
      <c r="E60" s="84">
        <v>469.1</v>
      </c>
      <c r="F60" s="5">
        <v>23.13</v>
      </c>
      <c r="G60" t="s">
        <v>19</v>
      </c>
      <c r="H60" s="81">
        <v>4.516E-3</v>
      </c>
      <c r="I60" s="82">
        <v>4.5059999999999996E-3</v>
      </c>
      <c r="J60" s="85">
        <v>95253.8</v>
      </c>
      <c r="K60" s="86">
        <v>429.2</v>
      </c>
      <c r="L60" s="5">
        <v>27.91</v>
      </c>
    </row>
    <row r="61" spans="1:12">
      <c r="A61">
        <v>53</v>
      </c>
      <c r="B61" s="79">
        <v>8.9510000000000006E-3</v>
      </c>
      <c r="C61" s="80">
        <v>8.9110000000000005E-3</v>
      </c>
      <c r="D61" s="83">
        <v>91361.7</v>
      </c>
      <c r="E61" s="84">
        <v>814.2</v>
      </c>
      <c r="F61" s="5">
        <v>22.24</v>
      </c>
      <c r="G61" t="s">
        <v>19</v>
      </c>
      <c r="H61" s="81">
        <v>2.8059999999999999E-3</v>
      </c>
      <c r="I61" s="82">
        <v>2.8019999999999998E-3</v>
      </c>
      <c r="J61" s="85">
        <v>94824.6</v>
      </c>
      <c r="K61" s="86">
        <v>265.7</v>
      </c>
      <c r="L61" s="5">
        <v>27.03</v>
      </c>
    </row>
    <row r="62" spans="1:12">
      <c r="A62">
        <v>54</v>
      </c>
      <c r="B62" s="79">
        <v>9.6539999999999994E-3</v>
      </c>
      <c r="C62" s="80">
        <v>9.6069999999999992E-3</v>
      </c>
      <c r="D62" s="83">
        <v>90547.5</v>
      </c>
      <c r="E62" s="84">
        <v>869.9</v>
      </c>
      <c r="F62" s="5">
        <v>21.44</v>
      </c>
      <c r="G62" t="s">
        <v>19</v>
      </c>
      <c r="H62" s="81">
        <v>5.9309999999999996E-3</v>
      </c>
      <c r="I62" s="82">
        <v>5.9129999999999999E-3</v>
      </c>
      <c r="J62" s="85">
        <v>94558.9</v>
      </c>
      <c r="K62" s="86">
        <v>559.1</v>
      </c>
      <c r="L62" s="5">
        <v>26.1</v>
      </c>
    </row>
    <row r="63" spans="1:12">
      <c r="A63">
        <v>55</v>
      </c>
      <c r="B63" s="79">
        <v>1.051E-2</v>
      </c>
      <c r="C63" s="80">
        <v>1.0455000000000001E-2</v>
      </c>
      <c r="D63" s="83">
        <v>89677.6</v>
      </c>
      <c r="E63" s="84">
        <v>937.6</v>
      </c>
      <c r="F63" s="5">
        <v>20.64</v>
      </c>
      <c r="G63" t="s">
        <v>19</v>
      </c>
      <c r="H63" s="81">
        <v>5.4270000000000004E-3</v>
      </c>
      <c r="I63" s="82">
        <v>5.4120000000000001E-3</v>
      </c>
      <c r="J63" s="85">
        <v>93999.7</v>
      </c>
      <c r="K63" s="86">
        <v>508.7</v>
      </c>
      <c r="L63" s="5">
        <v>25.26</v>
      </c>
    </row>
    <row r="64" spans="1:12">
      <c r="A64">
        <v>56</v>
      </c>
      <c r="B64" s="79">
        <v>1.1364000000000001E-2</v>
      </c>
      <c r="C64" s="80">
        <v>1.1299E-2</v>
      </c>
      <c r="D64" s="83">
        <v>88740.1</v>
      </c>
      <c r="E64" s="84">
        <v>1002.7</v>
      </c>
      <c r="F64" s="5">
        <v>19.86</v>
      </c>
      <c r="G64" t="s">
        <v>19</v>
      </c>
      <c r="H64" s="81">
        <v>5.5269999999999998E-3</v>
      </c>
      <c r="I64" s="82">
        <v>5.5120000000000004E-3</v>
      </c>
      <c r="J64" s="85">
        <v>93491</v>
      </c>
      <c r="K64" s="86">
        <v>515.29999999999995</v>
      </c>
      <c r="L64" s="5">
        <v>24.39</v>
      </c>
    </row>
    <row r="65" spans="1:12">
      <c r="A65">
        <v>57</v>
      </c>
      <c r="B65" s="79">
        <v>1.2101000000000001E-2</v>
      </c>
      <c r="C65" s="80">
        <v>1.2028E-2</v>
      </c>
      <c r="D65" s="83">
        <v>87737.4</v>
      </c>
      <c r="E65" s="84">
        <v>1055.3</v>
      </c>
      <c r="F65" s="5">
        <v>19.079999999999998</v>
      </c>
      <c r="G65" t="s">
        <v>19</v>
      </c>
      <c r="H65" s="81">
        <v>7.2630000000000004E-3</v>
      </c>
      <c r="I65" s="82">
        <v>7.2360000000000002E-3</v>
      </c>
      <c r="J65" s="85">
        <v>92975.7</v>
      </c>
      <c r="K65" s="86">
        <v>672.8</v>
      </c>
      <c r="L65" s="5">
        <v>23.52</v>
      </c>
    </row>
    <row r="66" spans="1:12">
      <c r="A66">
        <v>58</v>
      </c>
      <c r="B66" s="79">
        <v>1.6492E-2</v>
      </c>
      <c r="C66" s="80">
        <v>1.6357E-2</v>
      </c>
      <c r="D66" s="83">
        <v>86682.1</v>
      </c>
      <c r="E66" s="84">
        <v>1417.8</v>
      </c>
      <c r="F66" s="5">
        <v>18.3</v>
      </c>
      <c r="G66" t="s">
        <v>19</v>
      </c>
      <c r="H66" s="81">
        <v>6.1859999999999997E-3</v>
      </c>
      <c r="I66" s="82">
        <v>6.1669999999999997E-3</v>
      </c>
      <c r="J66" s="85">
        <v>92302.9</v>
      </c>
      <c r="K66" s="86">
        <v>569.29999999999995</v>
      </c>
      <c r="L66" s="5">
        <v>22.69</v>
      </c>
    </row>
    <row r="67" spans="1:12">
      <c r="A67">
        <v>59</v>
      </c>
      <c r="B67" s="79">
        <v>1.2421E-2</v>
      </c>
      <c r="C67" s="80">
        <v>1.2344000000000001E-2</v>
      </c>
      <c r="D67" s="83">
        <v>85264.2</v>
      </c>
      <c r="E67" s="84">
        <v>1052.5</v>
      </c>
      <c r="F67" s="5">
        <v>17.600000000000001</v>
      </c>
      <c r="G67" t="s">
        <v>19</v>
      </c>
      <c r="H67" s="81">
        <v>8.5070000000000007E-3</v>
      </c>
      <c r="I67" s="82">
        <v>8.4709999999999994E-3</v>
      </c>
      <c r="J67" s="85">
        <v>91733.6</v>
      </c>
      <c r="K67" s="86">
        <v>777.1</v>
      </c>
      <c r="L67" s="5">
        <v>21.83</v>
      </c>
    </row>
    <row r="68" spans="1:12">
      <c r="A68">
        <v>60</v>
      </c>
      <c r="B68" s="79">
        <v>1.6080000000000001E-2</v>
      </c>
      <c r="C68" s="80">
        <v>1.5952000000000001E-2</v>
      </c>
      <c r="D68" s="83">
        <v>84211.7</v>
      </c>
      <c r="E68" s="84">
        <v>1343.3</v>
      </c>
      <c r="F68" s="5">
        <v>16.809999999999999</v>
      </c>
      <c r="G68" t="s">
        <v>19</v>
      </c>
      <c r="H68" s="81">
        <v>9.0690000000000007E-3</v>
      </c>
      <c r="I68" s="82">
        <v>9.0279999999999996E-3</v>
      </c>
      <c r="J68" s="85">
        <v>90956.6</v>
      </c>
      <c r="K68" s="86">
        <v>821.2</v>
      </c>
      <c r="L68" s="5">
        <v>21.01</v>
      </c>
    </row>
    <row r="69" spans="1:12">
      <c r="A69">
        <v>61</v>
      </c>
      <c r="B69" s="79">
        <v>2.0868999999999999E-2</v>
      </c>
      <c r="C69" s="80">
        <v>2.0653999999999999E-2</v>
      </c>
      <c r="D69" s="83">
        <v>82868.399999999994</v>
      </c>
      <c r="E69" s="84">
        <v>1711.5</v>
      </c>
      <c r="F69" s="5">
        <v>16.079999999999998</v>
      </c>
      <c r="G69" t="s">
        <v>19</v>
      </c>
      <c r="H69" s="81">
        <v>9.9100000000000004E-3</v>
      </c>
      <c r="I69" s="82">
        <v>9.861E-3</v>
      </c>
      <c r="J69" s="85">
        <v>90135.4</v>
      </c>
      <c r="K69" s="86">
        <v>888.9</v>
      </c>
      <c r="L69" s="5">
        <v>20.2</v>
      </c>
    </row>
    <row r="70" spans="1:12">
      <c r="A70">
        <v>62</v>
      </c>
      <c r="B70" s="79">
        <v>1.8314E-2</v>
      </c>
      <c r="C70" s="80">
        <v>1.8148000000000001E-2</v>
      </c>
      <c r="D70" s="83">
        <v>81156.899999999994</v>
      </c>
      <c r="E70" s="84">
        <v>1472.8</v>
      </c>
      <c r="F70" s="5">
        <v>15.41</v>
      </c>
      <c r="G70" t="s">
        <v>19</v>
      </c>
      <c r="H70" s="81">
        <v>1.4206999999999999E-2</v>
      </c>
      <c r="I70" s="82">
        <v>1.4107E-2</v>
      </c>
      <c r="J70" s="85">
        <v>89246.5</v>
      </c>
      <c r="K70" s="86">
        <v>1259</v>
      </c>
      <c r="L70" s="5">
        <v>19.39</v>
      </c>
    </row>
    <row r="71" spans="1:12">
      <c r="A71">
        <v>63</v>
      </c>
      <c r="B71" s="79">
        <v>2.2620000000000001E-2</v>
      </c>
      <c r="C71" s="80">
        <v>2.2367000000000001E-2</v>
      </c>
      <c r="D71" s="83">
        <v>79684.100000000006</v>
      </c>
      <c r="E71" s="84">
        <v>1782.3</v>
      </c>
      <c r="F71" s="5">
        <v>14.68</v>
      </c>
      <c r="G71" t="s">
        <v>19</v>
      </c>
      <c r="H71" s="81">
        <v>1.1768000000000001E-2</v>
      </c>
      <c r="I71" s="82">
        <v>1.1698999999999999E-2</v>
      </c>
      <c r="J71" s="85">
        <v>87987.5</v>
      </c>
      <c r="K71" s="86">
        <v>1029.4000000000001</v>
      </c>
      <c r="L71" s="5">
        <v>18.66</v>
      </c>
    </row>
    <row r="72" spans="1:12">
      <c r="A72">
        <v>64</v>
      </c>
      <c r="B72" s="79">
        <v>2.8923999999999998E-2</v>
      </c>
      <c r="C72" s="80">
        <v>2.8511000000000002E-2</v>
      </c>
      <c r="D72" s="83">
        <v>77901.8</v>
      </c>
      <c r="E72" s="84">
        <v>2221.1</v>
      </c>
      <c r="F72" s="5">
        <v>14.01</v>
      </c>
      <c r="G72" t="s">
        <v>19</v>
      </c>
      <c r="H72" s="81">
        <v>1.5890000000000001E-2</v>
      </c>
      <c r="I72" s="82">
        <v>1.5765000000000001E-2</v>
      </c>
      <c r="J72" s="85">
        <v>86958.2</v>
      </c>
      <c r="K72" s="86">
        <v>1370.9</v>
      </c>
      <c r="L72" s="5">
        <v>17.88</v>
      </c>
    </row>
    <row r="73" spans="1:12">
      <c r="A73">
        <v>65</v>
      </c>
      <c r="B73" s="79">
        <v>2.9402000000000001E-2</v>
      </c>
      <c r="C73" s="80">
        <v>2.8975999999999998E-2</v>
      </c>
      <c r="D73" s="83">
        <v>75680.7</v>
      </c>
      <c r="E73" s="84">
        <v>2192.9</v>
      </c>
      <c r="F73" s="5">
        <v>13.4</v>
      </c>
      <c r="G73" t="s">
        <v>19</v>
      </c>
      <c r="H73" s="81">
        <v>1.4909E-2</v>
      </c>
      <c r="I73" s="82">
        <v>1.4799E-2</v>
      </c>
      <c r="J73" s="85">
        <v>85587.3</v>
      </c>
      <c r="K73" s="86">
        <v>1266.5999999999999</v>
      </c>
      <c r="L73" s="5">
        <v>17.16</v>
      </c>
    </row>
    <row r="74" spans="1:12">
      <c r="A74">
        <v>66</v>
      </c>
      <c r="B74" s="79">
        <v>3.5607E-2</v>
      </c>
      <c r="C74" s="80">
        <v>3.4984000000000001E-2</v>
      </c>
      <c r="D74" s="83">
        <v>73487.8</v>
      </c>
      <c r="E74" s="84">
        <v>2570.9</v>
      </c>
      <c r="F74" s="5">
        <v>12.79</v>
      </c>
      <c r="G74" t="s">
        <v>19</v>
      </c>
      <c r="H74" s="81">
        <v>1.9677E-2</v>
      </c>
      <c r="I74" s="82">
        <v>1.9484999999999999E-2</v>
      </c>
      <c r="J74" s="85">
        <v>84320.7</v>
      </c>
      <c r="K74" s="86">
        <v>1643</v>
      </c>
      <c r="L74" s="5">
        <v>16.41</v>
      </c>
    </row>
    <row r="75" spans="1:12">
      <c r="A75">
        <v>67</v>
      </c>
      <c r="B75" s="79">
        <v>3.6155E-2</v>
      </c>
      <c r="C75" s="80">
        <v>3.5513000000000003E-2</v>
      </c>
      <c r="D75" s="83">
        <v>70916.899999999994</v>
      </c>
      <c r="E75" s="84">
        <v>2518.4</v>
      </c>
      <c r="F75" s="5">
        <v>12.23</v>
      </c>
      <c r="G75" t="s">
        <v>19</v>
      </c>
      <c r="H75" s="81">
        <v>1.993E-2</v>
      </c>
      <c r="I75" s="82">
        <v>1.9733000000000001E-2</v>
      </c>
      <c r="J75" s="85">
        <v>82677.600000000006</v>
      </c>
      <c r="K75" s="86">
        <v>1631.5</v>
      </c>
      <c r="L75" s="5">
        <v>15.72</v>
      </c>
    </row>
    <row r="76" spans="1:12">
      <c r="A76">
        <v>68</v>
      </c>
      <c r="B76" s="79">
        <v>3.6693000000000003E-2</v>
      </c>
      <c r="C76" s="80">
        <v>3.6032000000000002E-2</v>
      </c>
      <c r="D76" s="83">
        <v>68398.399999999994</v>
      </c>
      <c r="E76" s="84">
        <v>2464.5</v>
      </c>
      <c r="F76" s="5">
        <v>11.66</v>
      </c>
      <c r="G76" t="s">
        <v>19</v>
      </c>
      <c r="H76" s="81">
        <v>2.0112999999999999E-2</v>
      </c>
      <c r="I76" s="82">
        <v>1.9911999999999999E-2</v>
      </c>
      <c r="J76" s="85">
        <v>81046.100000000006</v>
      </c>
      <c r="K76" s="86">
        <v>1613.8</v>
      </c>
      <c r="L76" s="5">
        <v>15.03</v>
      </c>
    </row>
    <row r="77" spans="1:12">
      <c r="A77">
        <v>69</v>
      </c>
      <c r="B77" s="79">
        <v>4.3173000000000003E-2</v>
      </c>
      <c r="C77" s="80">
        <v>4.2261E-2</v>
      </c>
      <c r="D77" s="83">
        <v>65933.899999999994</v>
      </c>
      <c r="E77" s="84">
        <v>2786.4</v>
      </c>
      <c r="F77" s="5">
        <v>11.08</v>
      </c>
      <c r="G77" t="s">
        <v>19</v>
      </c>
      <c r="H77" s="81">
        <v>2.2917E-2</v>
      </c>
      <c r="I77" s="82">
        <v>2.2657E-2</v>
      </c>
      <c r="J77" s="85">
        <v>79432.3</v>
      </c>
      <c r="K77" s="86">
        <v>1799.7</v>
      </c>
      <c r="L77" s="5">
        <v>14.33</v>
      </c>
    </row>
    <row r="78" spans="1:12">
      <c r="A78">
        <v>70</v>
      </c>
      <c r="B78" s="79">
        <v>4.7987000000000002E-2</v>
      </c>
      <c r="C78" s="80">
        <v>4.6863000000000002E-2</v>
      </c>
      <c r="D78" s="83">
        <v>63147.5</v>
      </c>
      <c r="E78" s="84">
        <v>2959.3</v>
      </c>
      <c r="F78" s="5">
        <v>10.55</v>
      </c>
      <c r="G78" t="s">
        <v>19</v>
      </c>
      <c r="H78" s="81">
        <v>2.2556E-2</v>
      </c>
      <c r="I78" s="82">
        <v>2.2304999999999998E-2</v>
      </c>
      <c r="J78" s="85">
        <v>77632.600000000006</v>
      </c>
      <c r="K78" s="86">
        <v>1731.6</v>
      </c>
      <c r="L78" s="5">
        <v>13.65</v>
      </c>
    </row>
    <row r="79" spans="1:12">
      <c r="A79">
        <v>71</v>
      </c>
      <c r="B79" s="79">
        <v>5.3509000000000001E-2</v>
      </c>
      <c r="C79" s="80">
        <v>5.2114000000000001E-2</v>
      </c>
      <c r="D79" s="83">
        <v>60188.2</v>
      </c>
      <c r="E79" s="84">
        <v>3136.7</v>
      </c>
      <c r="F79" s="5">
        <v>10.039999999999999</v>
      </c>
      <c r="G79" t="s">
        <v>19</v>
      </c>
      <c r="H79" s="81">
        <v>2.5600999999999999E-2</v>
      </c>
      <c r="I79" s="82">
        <v>2.5277000000000001E-2</v>
      </c>
      <c r="J79" s="85">
        <v>75901</v>
      </c>
      <c r="K79" s="86">
        <v>1918.6</v>
      </c>
      <c r="L79" s="5">
        <v>12.95</v>
      </c>
    </row>
    <row r="80" spans="1:12">
      <c r="A80">
        <v>72</v>
      </c>
      <c r="B80" s="79">
        <v>5.3786E-2</v>
      </c>
      <c r="C80" s="80">
        <v>5.2378000000000001E-2</v>
      </c>
      <c r="D80" s="83">
        <v>57051.6</v>
      </c>
      <c r="E80" s="84">
        <v>2988.2</v>
      </c>
      <c r="F80" s="5">
        <v>9.57</v>
      </c>
      <c r="G80" t="s">
        <v>19</v>
      </c>
      <c r="H80" s="81">
        <v>3.2863000000000003E-2</v>
      </c>
      <c r="I80" s="82">
        <v>3.2332E-2</v>
      </c>
      <c r="J80" s="85">
        <v>73982.5</v>
      </c>
      <c r="K80" s="86">
        <v>2392</v>
      </c>
      <c r="L80" s="5">
        <v>12.27</v>
      </c>
    </row>
    <row r="81" spans="1:12">
      <c r="A81">
        <v>73</v>
      </c>
      <c r="B81" s="79">
        <v>5.8427E-2</v>
      </c>
      <c r="C81" s="80">
        <v>5.6769E-2</v>
      </c>
      <c r="D81" s="83">
        <v>54063.4</v>
      </c>
      <c r="E81" s="84">
        <v>3069.1</v>
      </c>
      <c r="F81" s="5">
        <v>9.07</v>
      </c>
      <c r="G81" t="s">
        <v>19</v>
      </c>
      <c r="H81" s="81">
        <v>3.2145E-2</v>
      </c>
      <c r="I81" s="82">
        <v>3.1635999999999997E-2</v>
      </c>
      <c r="J81" s="85">
        <v>71590.5</v>
      </c>
      <c r="K81" s="86">
        <v>2264.9</v>
      </c>
      <c r="L81" s="5">
        <v>11.66</v>
      </c>
    </row>
    <row r="82" spans="1:12">
      <c r="A82">
        <v>74</v>
      </c>
      <c r="B82" s="79">
        <v>6.3483999999999999E-2</v>
      </c>
      <c r="C82" s="80">
        <v>6.1531000000000002E-2</v>
      </c>
      <c r="D82" s="83">
        <v>50994.3</v>
      </c>
      <c r="E82" s="84">
        <v>3137.7</v>
      </c>
      <c r="F82" s="5">
        <v>8.58</v>
      </c>
      <c r="G82" t="s">
        <v>19</v>
      </c>
      <c r="H82" s="81">
        <v>3.6986999999999999E-2</v>
      </c>
      <c r="I82" s="82">
        <v>3.6315E-2</v>
      </c>
      <c r="J82" s="85">
        <v>69325.600000000006</v>
      </c>
      <c r="K82" s="86">
        <v>2517.6</v>
      </c>
      <c r="L82" s="5">
        <v>11.03</v>
      </c>
    </row>
    <row r="83" spans="1:12">
      <c r="A83">
        <v>75</v>
      </c>
      <c r="B83" s="79">
        <v>6.9719000000000003E-2</v>
      </c>
      <c r="C83" s="80">
        <v>6.7371E-2</v>
      </c>
      <c r="D83" s="83">
        <v>47856.5</v>
      </c>
      <c r="E83" s="84">
        <v>3224.1</v>
      </c>
      <c r="F83" s="5">
        <v>8.11</v>
      </c>
      <c r="G83" t="s">
        <v>19</v>
      </c>
      <c r="H83" s="81">
        <v>3.9767999999999998E-2</v>
      </c>
      <c r="I83" s="82">
        <v>3.8991999999999999E-2</v>
      </c>
      <c r="J83" s="85">
        <v>66808.100000000006</v>
      </c>
      <c r="K83" s="86">
        <v>2605</v>
      </c>
      <c r="L83" s="5">
        <v>10.42</v>
      </c>
    </row>
    <row r="84" spans="1:12">
      <c r="A84">
        <v>76</v>
      </c>
      <c r="B84" s="79">
        <v>6.8200999999999998E-2</v>
      </c>
      <c r="C84" s="80">
        <v>6.5951999999999997E-2</v>
      </c>
      <c r="D84" s="83">
        <v>44632.4</v>
      </c>
      <c r="E84" s="84">
        <v>2943.6</v>
      </c>
      <c r="F84" s="5">
        <v>7.66</v>
      </c>
      <c r="G84" t="s">
        <v>19</v>
      </c>
      <c r="H84" s="81">
        <v>5.1341999999999999E-2</v>
      </c>
      <c r="I84" s="82">
        <v>5.0056999999999997E-2</v>
      </c>
      <c r="J84" s="85">
        <v>64203.1</v>
      </c>
      <c r="K84" s="86">
        <v>3213.8</v>
      </c>
      <c r="L84" s="5">
        <v>9.83</v>
      </c>
    </row>
    <row r="85" spans="1:12">
      <c r="A85">
        <v>77</v>
      </c>
      <c r="B85" s="79">
        <v>8.7337999999999999E-2</v>
      </c>
      <c r="C85" s="80">
        <v>8.3682999999999994E-2</v>
      </c>
      <c r="D85" s="83">
        <v>41688.800000000003</v>
      </c>
      <c r="E85" s="84">
        <v>3488.7</v>
      </c>
      <c r="F85" s="5">
        <v>7.17</v>
      </c>
      <c r="G85" t="s">
        <v>19</v>
      </c>
      <c r="H85" s="81">
        <v>5.3430999999999999E-2</v>
      </c>
      <c r="I85" s="82">
        <v>5.2040000000000003E-2</v>
      </c>
      <c r="J85" s="85">
        <v>60989.3</v>
      </c>
      <c r="K85" s="86">
        <v>3173.9</v>
      </c>
      <c r="L85" s="5">
        <v>9.32</v>
      </c>
    </row>
    <row r="86" spans="1:12">
      <c r="A86">
        <v>78</v>
      </c>
      <c r="B86" s="79">
        <v>9.9967E-2</v>
      </c>
      <c r="C86" s="80">
        <v>9.5208000000000001E-2</v>
      </c>
      <c r="D86" s="83">
        <v>38200.1</v>
      </c>
      <c r="E86" s="84">
        <v>3637</v>
      </c>
      <c r="F86" s="5">
        <v>6.78</v>
      </c>
      <c r="G86" t="s">
        <v>19</v>
      </c>
      <c r="H86" s="81">
        <v>5.7068000000000001E-2</v>
      </c>
      <c r="I86" s="82">
        <v>5.5485E-2</v>
      </c>
      <c r="J86" s="85">
        <v>57815.4</v>
      </c>
      <c r="K86" s="86">
        <v>3207.9</v>
      </c>
      <c r="L86" s="5">
        <v>8.8000000000000007</v>
      </c>
    </row>
    <row r="87" spans="1:12">
      <c r="A87">
        <v>79</v>
      </c>
      <c r="B87" s="79">
        <v>0.10614700000000001</v>
      </c>
      <c r="C87" s="80">
        <v>0.100798</v>
      </c>
      <c r="D87" s="83">
        <v>34563.199999999997</v>
      </c>
      <c r="E87" s="84">
        <v>3483.9</v>
      </c>
      <c r="F87" s="5">
        <v>6.44</v>
      </c>
      <c r="G87" t="s">
        <v>19</v>
      </c>
      <c r="H87" s="81">
        <v>5.9284999999999997E-2</v>
      </c>
      <c r="I87" s="82">
        <v>5.7577999999999997E-2</v>
      </c>
      <c r="J87" s="85">
        <v>54607.5</v>
      </c>
      <c r="K87" s="86">
        <v>3144.2</v>
      </c>
      <c r="L87" s="5">
        <v>8.2899999999999991</v>
      </c>
    </row>
    <row r="88" spans="1:12">
      <c r="A88">
        <v>80</v>
      </c>
      <c r="B88" s="79">
        <v>0.114347</v>
      </c>
      <c r="C88" s="80">
        <v>0.108163</v>
      </c>
      <c r="D88" s="83">
        <v>31079.3</v>
      </c>
      <c r="E88" s="84">
        <v>3361.6</v>
      </c>
      <c r="F88" s="5">
        <v>6.11</v>
      </c>
      <c r="G88" t="s">
        <v>19</v>
      </c>
      <c r="H88" s="81">
        <v>7.8356999999999996E-2</v>
      </c>
      <c r="I88" s="82">
        <v>7.5402999999999998E-2</v>
      </c>
      <c r="J88" s="85">
        <v>51463.3</v>
      </c>
      <c r="K88" s="86">
        <v>3880.5</v>
      </c>
      <c r="L88" s="5">
        <v>7.77</v>
      </c>
    </row>
    <row r="89" spans="1:12">
      <c r="A89">
        <v>81</v>
      </c>
      <c r="B89" s="79">
        <v>0.124746</v>
      </c>
      <c r="C89" s="80">
        <v>0.117422</v>
      </c>
      <c r="D89" s="83">
        <v>27717.7</v>
      </c>
      <c r="E89" s="84">
        <v>3254.7</v>
      </c>
      <c r="F89" s="5">
        <v>5.79</v>
      </c>
      <c r="G89" t="s">
        <v>19</v>
      </c>
      <c r="H89" s="81">
        <v>7.4482000000000007E-2</v>
      </c>
      <c r="I89" s="82">
        <v>7.1807999999999997E-2</v>
      </c>
      <c r="J89" s="85">
        <v>47582.8</v>
      </c>
      <c r="K89" s="86">
        <v>3416.8</v>
      </c>
      <c r="L89" s="5">
        <v>7.36</v>
      </c>
    </row>
    <row r="90" spans="1:12">
      <c r="A90">
        <v>82</v>
      </c>
      <c r="B90" s="79">
        <v>0.13505700000000001</v>
      </c>
      <c r="C90" s="80">
        <v>0.12651399999999999</v>
      </c>
      <c r="D90" s="83">
        <v>24463</v>
      </c>
      <c r="E90" s="84">
        <v>3094.9</v>
      </c>
      <c r="F90" s="5">
        <v>5.49</v>
      </c>
      <c r="G90" t="s">
        <v>19</v>
      </c>
      <c r="H90" s="81">
        <v>9.0883000000000005E-2</v>
      </c>
      <c r="I90" s="82">
        <v>8.6932999999999996E-2</v>
      </c>
      <c r="J90" s="85">
        <v>44166</v>
      </c>
      <c r="K90" s="86">
        <v>3839.5</v>
      </c>
      <c r="L90" s="5">
        <v>6.89</v>
      </c>
    </row>
    <row r="91" spans="1:12">
      <c r="A91">
        <v>83</v>
      </c>
      <c r="B91" s="79">
        <v>0.12348199999999999</v>
      </c>
      <c r="C91" s="80">
        <v>0.116301</v>
      </c>
      <c r="D91" s="83">
        <v>21368.1</v>
      </c>
      <c r="E91" s="84">
        <v>2485.1</v>
      </c>
      <c r="F91" s="5">
        <v>5.21</v>
      </c>
      <c r="G91" t="s">
        <v>19</v>
      </c>
      <c r="H91" s="81">
        <v>9.1964000000000004E-2</v>
      </c>
      <c r="I91" s="82">
        <v>8.7920999999999999E-2</v>
      </c>
      <c r="J91" s="85">
        <v>40326.5</v>
      </c>
      <c r="K91" s="86">
        <v>3545.6</v>
      </c>
      <c r="L91" s="5">
        <v>6.5</v>
      </c>
    </row>
    <row r="92" spans="1:12">
      <c r="A92">
        <v>84</v>
      </c>
      <c r="B92" s="79">
        <v>0.158025</v>
      </c>
      <c r="C92" s="80">
        <v>0.146453</v>
      </c>
      <c r="D92" s="83">
        <v>18883</v>
      </c>
      <c r="E92" s="84">
        <v>2765.5</v>
      </c>
      <c r="F92" s="5">
        <v>4.83</v>
      </c>
      <c r="G92" t="s">
        <v>19</v>
      </c>
      <c r="H92" s="81">
        <v>0.101201</v>
      </c>
      <c r="I92" s="82">
        <v>9.6326999999999996E-2</v>
      </c>
      <c r="J92" s="85">
        <v>36780.9</v>
      </c>
      <c r="K92" s="86">
        <v>3543</v>
      </c>
      <c r="L92" s="5">
        <v>6.07</v>
      </c>
    </row>
    <row r="93" spans="1:12">
      <c r="A93">
        <v>85</v>
      </c>
      <c r="B93" s="79">
        <v>0.15376999999999999</v>
      </c>
      <c r="C93" s="80">
        <v>0.142791</v>
      </c>
      <c r="D93" s="83">
        <v>16117.5</v>
      </c>
      <c r="E93" s="84">
        <v>2301.4</v>
      </c>
      <c r="F93" s="5">
        <v>4.58</v>
      </c>
      <c r="G93" t="s">
        <v>19</v>
      </c>
      <c r="H93" s="81">
        <v>0.114716</v>
      </c>
      <c r="I93" s="82">
        <v>0.10849300000000001</v>
      </c>
      <c r="J93" s="85">
        <v>33237.9</v>
      </c>
      <c r="K93" s="86">
        <v>3606.1</v>
      </c>
      <c r="L93" s="5">
        <v>5.67</v>
      </c>
    </row>
    <row r="94" spans="1:12">
      <c r="A94">
        <v>86</v>
      </c>
      <c r="B94" s="79">
        <v>0.20558399999999999</v>
      </c>
      <c r="C94" s="80">
        <v>0.186421</v>
      </c>
      <c r="D94" s="83">
        <v>13816</v>
      </c>
      <c r="E94" s="84">
        <v>2575.6</v>
      </c>
      <c r="F94" s="5">
        <v>4.26</v>
      </c>
      <c r="G94" t="s">
        <v>19</v>
      </c>
      <c r="H94" s="81">
        <v>0.130833</v>
      </c>
      <c r="I94" s="82">
        <v>0.12279900000000001</v>
      </c>
      <c r="J94" s="85">
        <v>29631.9</v>
      </c>
      <c r="K94" s="86">
        <v>3638.8</v>
      </c>
      <c r="L94" s="5">
        <v>5.3</v>
      </c>
    </row>
    <row r="95" spans="1:12">
      <c r="A95">
        <v>87</v>
      </c>
      <c r="B95" s="79">
        <v>0.186275</v>
      </c>
      <c r="C95" s="80">
        <v>0.170404</v>
      </c>
      <c r="D95" s="83">
        <v>11240.4</v>
      </c>
      <c r="E95" s="84">
        <v>1915.4</v>
      </c>
      <c r="F95" s="5">
        <v>4.12</v>
      </c>
      <c r="G95" t="s">
        <v>19</v>
      </c>
      <c r="H95" s="81">
        <v>0.136437</v>
      </c>
      <c r="I95" s="82">
        <v>0.127724</v>
      </c>
      <c r="J95" s="85">
        <v>25993.1</v>
      </c>
      <c r="K95" s="86">
        <v>3319.9</v>
      </c>
      <c r="L95" s="5">
        <v>4.97</v>
      </c>
    </row>
    <row r="96" spans="1:12">
      <c r="A96">
        <v>88</v>
      </c>
      <c r="B96" s="79">
        <v>0.18924299999999999</v>
      </c>
      <c r="C96" s="80">
        <v>0.17288400000000001</v>
      </c>
      <c r="D96" s="83">
        <v>9325</v>
      </c>
      <c r="E96" s="84">
        <v>1612.2</v>
      </c>
      <c r="F96" s="5">
        <v>3.86</v>
      </c>
      <c r="G96" t="s">
        <v>19</v>
      </c>
      <c r="H96" s="81">
        <v>0.154194</v>
      </c>
      <c r="I96" s="82">
        <v>0.14315700000000001</v>
      </c>
      <c r="J96" s="85">
        <v>22673.1</v>
      </c>
      <c r="K96" s="86">
        <v>3245.8</v>
      </c>
      <c r="L96" s="5">
        <v>4.62</v>
      </c>
    </row>
    <row r="97" spans="1:12">
      <c r="A97">
        <v>89</v>
      </c>
      <c r="B97" s="79">
        <v>0.200993</v>
      </c>
      <c r="C97" s="80">
        <v>0.18263799999999999</v>
      </c>
      <c r="D97" s="83">
        <v>7712.9</v>
      </c>
      <c r="E97" s="84">
        <v>1408.7</v>
      </c>
      <c r="F97" s="5">
        <v>3.56</v>
      </c>
      <c r="G97" t="s">
        <v>19</v>
      </c>
      <c r="H97" s="81">
        <v>0.17898800000000001</v>
      </c>
      <c r="I97" s="82">
        <v>0.16428599999999999</v>
      </c>
      <c r="J97" s="85">
        <v>19427.3</v>
      </c>
      <c r="K97" s="86">
        <v>3191.6</v>
      </c>
      <c r="L97" s="5">
        <v>4.3099999999999996</v>
      </c>
    </row>
    <row r="98" spans="1:12">
      <c r="A98">
        <v>90</v>
      </c>
      <c r="B98" s="79">
        <v>0.29966300000000001</v>
      </c>
      <c r="C98" s="80">
        <v>0.26061499999999999</v>
      </c>
      <c r="D98" s="83">
        <v>6304.2</v>
      </c>
      <c r="E98" s="84">
        <v>1643</v>
      </c>
      <c r="F98" s="5">
        <v>3.24</v>
      </c>
      <c r="G98" t="s">
        <v>19</v>
      </c>
      <c r="H98" s="81">
        <v>0.196825</v>
      </c>
      <c r="I98" s="82">
        <v>0.17919099999999999</v>
      </c>
      <c r="J98" s="85">
        <v>16235.7</v>
      </c>
      <c r="K98" s="86">
        <v>2909.3</v>
      </c>
      <c r="L98" s="5">
        <v>4.0599999999999996</v>
      </c>
    </row>
    <row r="99" spans="1:12">
      <c r="A99">
        <v>91</v>
      </c>
      <c r="B99" s="79">
        <v>0.29767399999999999</v>
      </c>
      <c r="C99" s="80">
        <v>0.25910899999999998</v>
      </c>
      <c r="D99" s="83">
        <v>4661.2</v>
      </c>
      <c r="E99" s="84">
        <v>1207.8</v>
      </c>
      <c r="F99" s="5">
        <v>3.21</v>
      </c>
      <c r="G99" t="s">
        <v>19</v>
      </c>
      <c r="H99" s="81">
        <v>0.20661199999999999</v>
      </c>
      <c r="I99" s="82">
        <v>0.18726599999999999</v>
      </c>
      <c r="J99" s="85">
        <v>13326.4</v>
      </c>
      <c r="K99" s="86">
        <v>2495.6</v>
      </c>
      <c r="L99" s="5">
        <v>3.84</v>
      </c>
    </row>
    <row r="100" spans="1:12">
      <c r="A100">
        <v>92</v>
      </c>
      <c r="B100" s="79">
        <v>0.19875799999999999</v>
      </c>
      <c r="C100" s="80">
        <v>0.18079100000000001</v>
      </c>
      <c r="D100" s="83">
        <v>3453.5</v>
      </c>
      <c r="E100" s="84">
        <v>624.4</v>
      </c>
      <c r="F100" s="5">
        <v>3.16</v>
      </c>
      <c r="G100" t="s">
        <v>19</v>
      </c>
      <c r="H100" s="81">
        <v>0.24343300000000001</v>
      </c>
      <c r="I100" s="82">
        <v>0.21701799999999999</v>
      </c>
      <c r="J100" s="85">
        <v>10830.8</v>
      </c>
      <c r="K100" s="86">
        <v>2350.5</v>
      </c>
      <c r="L100" s="5">
        <v>3.61</v>
      </c>
    </row>
    <row r="101" spans="1:12">
      <c r="A101">
        <v>93</v>
      </c>
      <c r="B101" s="79">
        <v>0.283333</v>
      </c>
      <c r="C101" s="80">
        <v>0.24817500000000001</v>
      </c>
      <c r="D101" s="83">
        <v>2829.1</v>
      </c>
      <c r="E101" s="84">
        <v>702.1</v>
      </c>
      <c r="F101" s="5">
        <v>2.75</v>
      </c>
      <c r="G101" t="s">
        <v>19</v>
      </c>
      <c r="H101" s="81">
        <v>0.25681799999999999</v>
      </c>
      <c r="I101" s="82">
        <v>0.22759299999999999</v>
      </c>
      <c r="J101" s="85">
        <v>8480.2999999999993</v>
      </c>
      <c r="K101" s="86">
        <v>1930.1</v>
      </c>
      <c r="L101" s="5">
        <v>3.47</v>
      </c>
    </row>
    <row r="102" spans="1:12">
      <c r="A102">
        <v>94</v>
      </c>
      <c r="B102" s="79">
        <v>0.352941</v>
      </c>
      <c r="C102" s="80">
        <v>0.3</v>
      </c>
      <c r="D102" s="83">
        <v>2127</v>
      </c>
      <c r="E102" s="84">
        <v>638.1</v>
      </c>
      <c r="F102" s="5">
        <v>2.4900000000000002</v>
      </c>
      <c r="G102" t="s">
        <v>19</v>
      </c>
      <c r="H102" s="81">
        <v>0.29052</v>
      </c>
      <c r="I102" s="82">
        <v>0.25367200000000001</v>
      </c>
      <c r="J102" s="85">
        <v>6550.3</v>
      </c>
      <c r="K102" s="86">
        <v>1661.6</v>
      </c>
      <c r="L102" s="5">
        <v>3.35</v>
      </c>
    </row>
    <row r="103" spans="1:12">
      <c r="A103">
        <v>95</v>
      </c>
      <c r="B103" s="79">
        <v>0.44827600000000001</v>
      </c>
      <c r="C103" s="80">
        <v>0.36619699999999999</v>
      </c>
      <c r="D103" s="83">
        <v>1488.9</v>
      </c>
      <c r="E103" s="84">
        <v>545.20000000000005</v>
      </c>
      <c r="F103" s="5">
        <v>2.34</v>
      </c>
      <c r="G103" t="s">
        <v>19</v>
      </c>
      <c r="H103" s="81">
        <v>0.261411</v>
      </c>
      <c r="I103" s="82">
        <v>0.23119300000000001</v>
      </c>
      <c r="J103" s="85">
        <v>4888.7</v>
      </c>
      <c r="K103" s="86">
        <v>1130.2</v>
      </c>
      <c r="L103" s="5">
        <v>3.32</v>
      </c>
    </row>
    <row r="104" spans="1:12">
      <c r="A104">
        <v>96</v>
      </c>
      <c r="B104" s="79">
        <v>0.45</v>
      </c>
      <c r="C104" s="80">
        <v>0.36734699999999998</v>
      </c>
      <c r="D104" s="83">
        <v>943.7</v>
      </c>
      <c r="E104" s="84">
        <v>346.7</v>
      </c>
      <c r="F104" s="5">
        <v>2.41</v>
      </c>
      <c r="G104" t="s">
        <v>19</v>
      </c>
      <c r="H104" s="81">
        <v>0.30357099999999998</v>
      </c>
      <c r="I104" s="82">
        <v>0.26356600000000002</v>
      </c>
      <c r="J104" s="85">
        <v>3758.4</v>
      </c>
      <c r="K104" s="86">
        <v>990.6</v>
      </c>
      <c r="L104" s="5">
        <v>3.17</v>
      </c>
    </row>
    <row r="105" spans="1:12">
      <c r="A105">
        <v>97</v>
      </c>
      <c r="B105" s="79">
        <v>0.206897</v>
      </c>
      <c r="C105" s="80">
        <v>0.1875</v>
      </c>
      <c r="D105" s="83">
        <v>597</v>
      </c>
      <c r="E105" s="84">
        <v>111.9</v>
      </c>
      <c r="F105" s="5">
        <v>2.52</v>
      </c>
      <c r="G105" t="s">
        <v>19</v>
      </c>
      <c r="H105" s="81">
        <v>0.27027000000000001</v>
      </c>
      <c r="I105" s="82">
        <v>0.238095</v>
      </c>
      <c r="J105" s="85">
        <v>2767.8</v>
      </c>
      <c r="K105" s="86">
        <v>659</v>
      </c>
      <c r="L105" s="5">
        <v>3.12</v>
      </c>
    </row>
    <row r="106" spans="1:12">
      <c r="A106">
        <v>98</v>
      </c>
      <c r="B106" s="79">
        <v>0.44444400000000001</v>
      </c>
      <c r="C106" s="80">
        <v>0.36363600000000001</v>
      </c>
      <c r="D106" s="83">
        <v>485.1</v>
      </c>
      <c r="E106" s="84">
        <v>176.4</v>
      </c>
      <c r="F106" s="5">
        <v>1.98</v>
      </c>
      <c r="G106" t="s">
        <v>19</v>
      </c>
      <c r="H106" s="81">
        <v>0.33823500000000001</v>
      </c>
      <c r="I106" s="82">
        <v>0.28930800000000001</v>
      </c>
      <c r="J106" s="85">
        <v>2108.8000000000002</v>
      </c>
      <c r="K106" s="86">
        <v>610.1</v>
      </c>
      <c r="L106" s="5">
        <v>2.94</v>
      </c>
    </row>
    <row r="107" spans="1:12">
      <c r="A107">
        <v>99</v>
      </c>
      <c r="B107" s="79">
        <v>0.5</v>
      </c>
      <c r="C107" s="80">
        <v>0.4</v>
      </c>
      <c r="D107" s="83">
        <v>308.7</v>
      </c>
      <c r="E107" s="84">
        <v>123.5</v>
      </c>
      <c r="F107" s="5">
        <v>1.83</v>
      </c>
      <c r="G107" t="s">
        <v>19</v>
      </c>
      <c r="H107" s="81">
        <v>0.18421100000000001</v>
      </c>
      <c r="I107" s="82">
        <v>0.16867499999999999</v>
      </c>
      <c r="J107" s="85">
        <v>1498.7</v>
      </c>
      <c r="K107" s="86">
        <v>252.8</v>
      </c>
      <c r="L107" s="5">
        <v>2.93</v>
      </c>
    </row>
    <row r="108" spans="1:12">
      <c r="A108">
        <v>100</v>
      </c>
      <c r="B108" s="79">
        <v>0.85714299999999999</v>
      </c>
      <c r="C108" s="80">
        <v>0.6</v>
      </c>
      <c r="D108" s="83">
        <v>185.2</v>
      </c>
      <c r="E108" s="84">
        <v>111.1</v>
      </c>
      <c r="F108" s="5">
        <v>1.72</v>
      </c>
      <c r="G108" t="s">
        <v>19</v>
      </c>
      <c r="H108" s="81">
        <v>0.32258100000000001</v>
      </c>
      <c r="I108" s="82">
        <v>0.27777800000000002</v>
      </c>
      <c r="J108" s="85">
        <v>1245.9000000000001</v>
      </c>
      <c r="K108" s="86">
        <v>346.1</v>
      </c>
      <c r="L108" s="5">
        <v>2.42</v>
      </c>
    </row>
  </sheetData>
  <mergeCells count="3">
    <mergeCell ref="K1:L1"/>
    <mergeCell ref="B6:F6"/>
    <mergeCell ref="H6:L6"/>
  </mergeCells>
  <pageMargins left="0.7" right="0.7" top="0.75" bottom="0.75" header="0.3" footer="0.3"/>
  <pageSetup paperSize="9" orientation="portrait"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L108"/>
  <sheetViews>
    <sheetView workbookViewId="0"/>
  </sheetViews>
  <sheetFormatPr defaultRowHeight="12.5"/>
  <sheetData>
    <row r="1" spans="1:12" ht="13">
      <c r="A1" s="3" t="s">
        <v>7</v>
      </c>
      <c r="B1" s="3"/>
      <c r="C1" s="3"/>
      <c r="D1" s="3"/>
      <c r="E1" s="3"/>
      <c r="F1" s="3"/>
      <c r="G1" s="3"/>
      <c r="H1" s="3"/>
      <c r="I1" s="3"/>
      <c r="J1" s="3"/>
      <c r="K1" s="355" t="str">
        <f>HYPERLINK("#'Contents'!A1", "Back to contents")</f>
        <v>Back to contents</v>
      </c>
      <c r="L1" s="35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28</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56" t="s">
        <v>12</v>
      </c>
      <c r="C6" s="356"/>
      <c r="D6" s="356"/>
      <c r="E6" s="356"/>
      <c r="F6" s="356"/>
      <c r="H6" s="356" t="s">
        <v>13</v>
      </c>
      <c r="I6" s="356"/>
      <c r="J6" s="356"/>
      <c r="K6" s="356"/>
      <c r="L6" s="35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71">
        <v>9.7339999999999996E-3</v>
      </c>
      <c r="C8" s="72">
        <v>9.6869999999999994E-3</v>
      </c>
      <c r="D8" s="75">
        <v>100000</v>
      </c>
      <c r="E8" s="76">
        <v>968.7</v>
      </c>
      <c r="F8" s="5">
        <v>71.260000000000005</v>
      </c>
      <c r="G8" t="s">
        <v>19</v>
      </c>
      <c r="H8" s="73">
        <v>8.2310000000000005E-3</v>
      </c>
      <c r="I8" s="74">
        <v>8.1969999999999994E-3</v>
      </c>
      <c r="J8" s="77">
        <v>100000</v>
      </c>
      <c r="K8" s="78">
        <v>819.7</v>
      </c>
      <c r="L8" s="5">
        <v>77.27</v>
      </c>
    </row>
    <row r="9" spans="1:12">
      <c r="A9">
        <v>1</v>
      </c>
      <c r="B9" s="71">
        <v>7.0500000000000001E-4</v>
      </c>
      <c r="C9" s="72">
        <v>7.0500000000000001E-4</v>
      </c>
      <c r="D9" s="75">
        <v>99031.3</v>
      </c>
      <c r="E9" s="76">
        <v>69.8</v>
      </c>
      <c r="F9" s="5">
        <v>70.95</v>
      </c>
      <c r="G9" t="s">
        <v>19</v>
      </c>
      <c r="H9" s="73">
        <v>2.2499999999999999E-4</v>
      </c>
      <c r="I9" s="74">
        <v>2.2499999999999999E-4</v>
      </c>
      <c r="J9" s="77">
        <v>99180.3</v>
      </c>
      <c r="K9" s="78">
        <v>22.3</v>
      </c>
      <c r="L9" s="5">
        <v>76.91</v>
      </c>
    </row>
    <row r="10" spans="1:12">
      <c r="A10">
        <v>2</v>
      </c>
      <c r="B10" s="71">
        <v>5.0100000000000003E-4</v>
      </c>
      <c r="C10" s="72">
        <v>5.0100000000000003E-4</v>
      </c>
      <c r="D10" s="75">
        <v>98961.5</v>
      </c>
      <c r="E10" s="76">
        <v>49.6</v>
      </c>
      <c r="F10" s="5">
        <v>70</v>
      </c>
      <c r="G10" t="s">
        <v>19</v>
      </c>
      <c r="H10" s="73">
        <v>5.3200000000000003E-4</v>
      </c>
      <c r="I10" s="74">
        <v>5.3200000000000003E-4</v>
      </c>
      <c r="J10" s="77">
        <v>99157.9</v>
      </c>
      <c r="K10" s="78">
        <v>52.7</v>
      </c>
      <c r="L10" s="5">
        <v>75.92</v>
      </c>
    </row>
    <row r="11" spans="1:12">
      <c r="A11">
        <v>3</v>
      </c>
      <c r="B11" s="71">
        <v>3.6200000000000002E-4</v>
      </c>
      <c r="C11" s="72">
        <v>3.6200000000000002E-4</v>
      </c>
      <c r="D11" s="75">
        <v>98911.9</v>
      </c>
      <c r="E11" s="76">
        <v>35.799999999999997</v>
      </c>
      <c r="F11" s="5">
        <v>69.040000000000006</v>
      </c>
      <c r="G11" t="s">
        <v>19</v>
      </c>
      <c r="H11" s="73">
        <v>5.4199999999999995E-4</v>
      </c>
      <c r="I11" s="74">
        <v>5.4199999999999995E-4</v>
      </c>
      <c r="J11" s="77">
        <v>99105.2</v>
      </c>
      <c r="K11" s="78">
        <v>53.7</v>
      </c>
      <c r="L11" s="5">
        <v>74.97</v>
      </c>
    </row>
    <row r="12" spans="1:12">
      <c r="A12">
        <v>4</v>
      </c>
      <c r="B12" s="71">
        <v>5.1500000000000005E-4</v>
      </c>
      <c r="C12" s="72">
        <v>5.1500000000000005E-4</v>
      </c>
      <c r="D12" s="75">
        <v>98876.2</v>
      </c>
      <c r="E12" s="76">
        <v>50.9</v>
      </c>
      <c r="F12" s="5">
        <v>68.06</v>
      </c>
      <c r="G12" t="s">
        <v>19</v>
      </c>
      <c r="H12" s="73">
        <v>3.1E-4</v>
      </c>
      <c r="I12" s="74">
        <v>3.1E-4</v>
      </c>
      <c r="J12" s="77">
        <v>99051.5</v>
      </c>
      <c r="K12" s="78">
        <v>30.7</v>
      </c>
      <c r="L12" s="5">
        <v>74.010000000000005</v>
      </c>
    </row>
    <row r="13" spans="1:12">
      <c r="A13">
        <v>5</v>
      </c>
      <c r="B13" s="71">
        <v>3.7199999999999999E-4</v>
      </c>
      <c r="C13" s="72">
        <v>3.7199999999999999E-4</v>
      </c>
      <c r="D13" s="75">
        <v>98825.2</v>
      </c>
      <c r="E13" s="76">
        <v>36.799999999999997</v>
      </c>
      <c r="F13" s="5">
        <v>67.099999999999994</v>
      </c>
      <c r="G13" t="s">
        <v>19</v>
      </c>
      <c r="H13" s="73">
        <v>3.1399999999999999E-4</v>
      </c>
      <c r="I13" s="74">
        <v>3.1399999999999999E-4</v>
      </c>
      <c r="J13" s="77">
        <v>99020.800000000003</v>
      </c>
      <c r="K13" s="78">
        <v>31</v>
      </c>
      <c r="L13" s="5">
        <v>73.03</v>
      </c>
    </row>
    <row r="14" spans="1:12">
      <c r="A14">
        <v>6</v>
      </c>
      <c r="B14" s="71">
        <v>5.2899999999999996E-4</v>
      </c>
      <c r="C14" s="72">
        <v>5.2899999999999996E-4</v>
      </c>
      <c r="D14" s="75">
        <v>98788.5</v>
      </c>
      <c r="E14" s="76">
        <v>52.3</v>
      </c>
      <c r="F14" s="5">
        <v>66.12</v>
      </c>
      <c r="G14" t="s">
        <v>19</v>
      </c>
      <c r="H14" s="73">
        <v>0</v>
      </c>
      <c r="I14" s="74">
        <v>0</v>
      </c>
      <c r="J14" s="77">
        <v>98989.8</v>
      </c>
      <c r="K14" s="78">
        <v>0</v>
      </c>
      <c r="L14" s="5">
        <v>72.05</v>
      </c>
    </row>
    <row r="15" spans="1:12">
      <c r="A15">
        <v>7</v>
      </c>
      <c r="B15" s="71">
        <v>4.4000000000000002E-4</v>
      </c>
      <c r="C15" s="72">
        <v>4.3899999999999999E-4</v>
      </c>
      <c r="D15" s="75">
        <v>98736.2</v>
      </c>
      <c r="E15" s="76">
        <v>43.4</v>
      </c>
      <c r="F15" s="5">
        <v>65.150000000000006</v>
      </c>
      <c r="G15" t="s">
        <v>19</v>
      </c>
      <c r="H15" s="73">
        <v>1.5200000000000001E-4</v>
      </c>
      <c r="I15" s="74">
        <v>1.5200000000000001E-4</v>
      </c>
      <c r="J15" s="77">
        <v>98989.8</v>
      </c>
      <c r="K15" s="78">
        <v>15.1</v>
      </c>
      <c r="L15" s="5">
        <v>71.05</v>
      </c>
    </row>
    <row r="16" spans="1:12">
      <c r="A16">
        <v>8</v>
      </c>
      <c r="B16" s="71">
        <v>7.2000000000000002E-5</v>
      </c>
      <c r="C16" s="72">
        <v>7.2000000000000002E-5</v>
      </c>
      <c r="D16" s="75">
        <v>98692.800000000003</v>
      </c>
      <c r="E16" s="76">
        <v>7.1</v>
      </c>
      <c r="F16" s="5">
        <v>64.180000000000007</v>
      </c>
      <c r="G16" t="s">
        <v>19</v>
      </c>
      <c r="H16" s="73">
        <v>2.2699999999999999E-4</v>
      </c>
      <c r="I16" s="74">
        <v>2.2699999999999999E-4</v>
      </c>
      <c r="J16" s="77">
        <v>98974.7</v>
      </c>
      <c r="K16" s="78">
        <v>22.5</v>
      </c>
      <c r="L16" s="5">
        <v>70.06</v>
      </c>
    </row>
    <row r="17" spans="1:12">
      <c r="A17">
        <v>9</v>
      </c>
      <c r="B17" s="71">
        <v>7.6000000000000004E-5</v>
      </c>
      <c r="C17" s="72">
        <v>7.6000000000000004E-5</v>
      </c>
      <c r="D17" s="75">
        <v>98685.7</v>
      </c>
      <c r="E17" s="76">
        <v>7.5</v>
      </c>
      <c r="F17" s="5">
        <v>63.19</v>
      </c>
      <c r="G17" t="s">
        <v>19</v>
      </c>
      <c r="H17" s="73">
        <v>7.7999999999999999E-5</v>
      </c>
      <c r="I17" s="74">
        <v>7.7999999999999999E-5</v>
      </c>
      <c r="J17" s="77">
        <v>98952.2</v>
      </c>
      <c r="K17" s="78">
        <v>7.7</v>
      </c>
      <c r="L17" s="5">
        <v>69.08</v>
      </c>
    </row>
    <row r="18" spans="1:12">
      <c r="A18">
        <v>10</v>
      </c>
      <c r="B18" s="71">
        <v>7.7999999999999999E-5</v>
      </c>
      <c r="C18" s="72">
        <v>7.7999999999999999E-5</v>
      </c>
      <c r="D18" s="75">
        <v>98678.2</v>
      </c>
      <c r="E18" s="76">
        <v>7.7</v>
      </c>
      <c r="F18" s="5">
        <v>62.19</v>
      </c>
      <c r="G18" t="s">
        <v>19</v>
      </c>
      <c r="H18" s="73">
        <v>2.43E-4</v>
      </c>
      <c r="I18" s="74">
        <v>2.43E-4</v>
      </c>
      <c r="J18" s="77">
        <v>98944.5</v>
      </c>
      <c r="K18" s="78">
        <v>24.1</v>
      </c>
      <c r="L18" s="5">
        <v>68.08</v>
      </c>
    </row>
    <row r="19" spans="1:12">
      <c r="A19">
        <v>11</v>
      </c>
      <c r="B19" s="71">
        <v>2.3699999999999999E-4</v>
      </c>
      <c r="C19" s="72">
        <v>2.3699999999999999E-4</v>
      </c>
      <c r="D19" s="75">
        <v>98670.5</v>
      </c>
      <c r="E19" s="76">
        <v>23.4</v>
      </c>
      <c r="F19" s="5">
        <v>61.2</v>
      </c>
      <c r="G19" t="s">
        <v>19</v>
      </c>
      <c r="H19" s="73">
        <v>2.4899999999999998E-4</v>
      </c>
      <c r="I19" s="74">
        <v>2.4899999999999998E-4</v>
      </c>
      <c r="J19" s="77">
        <v>98920.4</v>
      </c>
      <c r="K19" s="78">
        <v>24.7</v>
      </c>
      <c r="L19" s="5">
        <v>67.099999999999994</v>
      </c>
    </row>
    <row r="20" spans="1:12">
      <c r="A20">
        <v>12</v>
      </c>
      <c r="B20" s="71">
        <v>3.1399999999999999E-4</v>
      </c>
      <c r="C20" s="72">
        <v>3.1399999999999999E-4</v>
      </c>
      <c r="D20" s="75">
        <v>98647.1</v>
      </c>
      <c r="E20" s="76">
        <v>30.9</v>
      </c>
      <c r="F20" s="5">
        <v>60.21</v>
      </c>
      <c r="G20" t="s">
        <v>19</v>
      </c>
      <c r="H20" s="73">
        <v>1.66E-4</v>
      </c>
      <c r="I20" s="74">
        <v>1.66E-4</v>
      </c>
      <c r="J20" s="77">
        <v>98895.7</v>
      </c>
      <c r="K20" s="78">
        <v>16.399999999999999</v>
      </c>
      <c r="L20" s="5">
        <v>66.12</v>
      </c>
    </row>
    <row r="21" spans="1:12">
      <c r="A21">
        <v>13</v>
      </c>
      <c r="B21" s="71">
        <v>3.86E-4</v>
      </c>
      <c r="C21" s="72">
        <v>3.86E-4</v>
      </c>
      <c r="D21" s="75">
        <v>98616.2</v>
      </c>
      <c r="E21" s="76">
        <v>38.1</v>
      </c>
      <c r="F21" s="5">
        <v>59.23</v>
      </c>
      <c r="G21" t="s">
        <v>19</v>
      </c>
      <c r="H21" s="73">
        <v>1.6200000000000001E-4</v>
      </c>
      <c r="I21" s="74">
        <v>1.6200000000000001E-4</v>
      </c>
      <c r="J21" s="77">
        <v>98879.4</v>
      </c>
      <c r="K21" s="78">
        <v>16.100000000000001</v>
      </c>
      <c r="L21" s="5">
        <v>65.13</v>
      </c>
    </row>
    <row r="22" spans="1:12">
      <c r="A22">
        <v>14</v>
      </c>
      <c r="B22" s="71">
        <v>2.24E-4</v>
      </c>
      <c r="C22" s="72">
        <v>2.24E-4</v>
      </c>
      <c r="D22" s="75">
        <v>98578.1</v>
      </c>
      <c r="E22" s="76">
        <v>22.1</v>
      </c>
      <c r="F22" s="5">
        <v>58.25</v>
      </c>
      <c r="G22" t="s">
        <v>19</v>
      </c>
      <c r="H22" s="73">
        <v>1.5899999999999999E-4</v>
      </c>
      <c r="I22" s="74">
        <v>1.5899999999999999E-4</v>
      </c>
      <c r="J22" s="77">
        <v>98863.3</v>
      </c>
      <c r="K22" s="78">
        <v>15.7</v>
      </c>
      <c r="L22" s="5">
        <v>64.14</v>
      </c>
    </row>
    <row r="23" spans="1:12">
      <c r="A23">
        <v>15</v>
      </c>
      <c r="B23" s="71">
        <v>5.0699999999999996E-4</v>
      </c>
      <c r="C23" s="72">
        <v>5.0699999999999996E-4</v>
      </c>
      <c r="D23" s="75">
        <v>98556</v>
      </c>
      <c r="E23" s="76">
        <v>49.9</v>
      </c>
      <c r="F23" s="5">
        <v>57.27</v>
      </c>
      <c r="G23" t="s">
        <v>19</v>
      </c>
      <c r="H23" s="73">
        <v>1.5300000000000001E-4</v>
      </c>
      <c r="I23" s="74">
        <v>1.5300000000000001E-4</v>
      </c>
      <c r="J23" s="77">
        <v>98847.6</v>
      </c>
      <c r="K23" s="78">
        <v>15.1</v>
      </c>
      <c r="L23" s="5">
        <v>63.15</v>
      </c>
    </row>
    <row r="24" spans="1:12">
      <c r="A24">
        <v>16</v>
      </c>
      <c r="B24" s="71">
        <v>5.2300000000000003E-4</v>
      </c>
      <c r="C24" s="72">
        <v>5.2300000000000003E-4</v>
      </c>
      <c r="D24" s="75">
        <v>98506.1</v>
      </c>
      <c r="E24" s="76">
        <v>51.5</v>
      </c>
      <c r="F24" s="5">
        <v>56.3</v>
      </c>
      <c r="G24" t="s">
        <v>19</v>
      </c>
      <c r="H24" s="73">
        <v>7.7999999999999999E-5</v>
      </c>
      <c r="I24" s="74">
        <v>7.7999999999999999E-5</v>
      </c>
      <c r="J24" s="77">
        <v>98832.5</v>
      </c>
      <c r="K24" s="78">
        <v>7.7</v>
      </c>
      <c r="L24" s="5">
        <v>62.16</v>
      </c>
    </row>
    <row r="25" spans="1:12">
      <c r="A25">
        <v>17</v>
      </c>
      <c r="B25" s="71">
        <v>9.3499999999999996E-4</v>
      </c>
      <c r="C25" s="72">
        <v>9.3499999999999996E-4</v>
      </c>
      <c r="D25" s="75">
        <v>98454.5</v>
      </c>
      <c r="E25" s="76">
        <v>92</v>
      </c>
      <c r="F25" s="5">
        <v>55.32</v>
      </c>
      <c r="G25" t="s">
        <v>19</v>
      </c>
      <c r="H25" s="73">
        <v>1.4899999999999999E-4</v>
      </c>
      <c r="I25" s="74">
        <v>1.4899999999999999E-4</v>
      </c>
      <c r="J25" s="77">
        <v>98824.8</v>
      </c>
      <c r="K25" s="78">
        <v>14.7</v>
      </c>
      <c r="L25" s="5">
        <v>61.16</v>
      </c>
    </row>
    <row r="26" spans="1:12">
      <c r="A26">
        <v>18</v>
      </c>
      <c r="B26" s="71">
        <v>9.0600000000000001E-4</v>
      </c>
      <c r="C26" s="72">
        <v>9.0499999999999999E-4</v>
      </c>
      <c r="D26" s="75">
        <v>98362.5</v>
      </c>
      <c r="E26" s="76">
        <v>89</v>
      </c>
      <c r="F26" s="5">
        <v>54.38</v>
      </c>
      <c r="G26" t="s">
        <v>19</v>
      </c>
      <c r="H26" s="73">
        <v>2.9100000000000003E-4</v>
      </c>
      <c r="I26" s="74">
        <v>2.9100000000000003E-4</v>
      </c>
      <c r="J26" s="77">
        <v>98810.1</v>
      </c>
      <c r="K26" s="78">
        <v>28.7</v>
      </c>
      <c r="L26" s="5">
        <v>60.17</v>
      </c>
    </row>
    <row r="27" spans="1:12">
      <c r="A27">
        <v>19</v>
      </c>
      <c r="B27" s="71">
        <v>1.6980000000000001E-3</v>
      </c>
      <c r="C27" s="72">
        <v>1.6969999999999999E-3</v>
      </c>
      <c r="D27" s="75">
        <v>98273.5</v>
      </c>
      <c r="E27" s="76">
        <v>166.8</v>
      </c>
      <c r="F27" s="5">
        <v>53.42</v>
      </c>
      <c r="G27" t="s">
        <v>19</v>
      </c>
      <c r="H27" s="73">
        <v>4.95E-4</v>
      </c>
      <c r="I27" s="74">
        <v>4.95E-4</v>
      </c>
      <c r="J27" s="77">
        <v>98781.3</v>
      </c>
      <c r="K27" s="78">
        <v>48.9</v>
      </c>
      <c r="L27" s="5">
        <v>59.19</v>
      </c>
    </row>
    <row r="28" spans="1:12">
      <c r="A28">
        <v>20</v>
      </c>
      <c r="B28" s="71">
        <v>1.6969999999999999E-3</v>
      </c>
      <c r="C28" s="72">
        <v>1.696E-3</v>
      </c>
      <c r="D28" s="75">
        <v>98106.7</v>
      </c>
      <c r="E28" s="76">
        <v>166.4</v>
      </c>
      <c r="F28" s="5">
        <v>52.51</v>
      </c>
      <c r="G28" t="s">
        <v>19</v>
      </c>
      <c r="H28" s="73">
        <v>2.9599999999999998E-4</v>
      </c>
      <c r="I28" s="74">
        <v>2.9500000000000001E-4</v>
      </c>
      <c r="J28" s="77">
        <v>98732.4</v>
      </c>
      <c r="K28" s="78">
        <v>29.2</v>
      </c>
      <c r="L28" s="5">
        <v>58.22</v>
      </c>
    </row>
    <row r="29" spans="1:12">
      <c r="A29">
        <v>21</v>
      </c>
      <c r="B29" s="71">
        <v>1.4829999999999999E-3</v>
      </c>
      <c r="C29" s="72">
        <v>1.482E-3</v>
      </c>
      <c r="D29" s="75">
        <v>97940.3</v>
      </c>
      <c r="E29" s="76">
        <v>145.1</v>
      </c>
      <c r="F29" s="5">
        <v>51.6</v>
      </c>
      <c r="G29" t="s">
        <v>19</v>
      </c>
      <c r="H29" s="73">
        <v>3.8699999999999997E-4</v>
      </c>
      <c r="I29" s="74">
        <v>3.8699999999999997E-4</v>
      </c>
      <c r="J29" s="77">
        <v>98703.3</v>
      </c>
      <c r="K29" s="78">
        <v>38.200000000000003</v>
      </c>
      <c r="L29" s="5">
        <v>57.23</v>
      </c>
    </row>
    <row r="30" spans="1:12">
      <c r="A30">
        <v>22</v>
      </c>
      <c r="B30" s="71">
        <v>2.0820000000000001E-3</v>
      </c>
      <c r="C30" s="72">
        <v>2.0799999999999998E-3</v>
      </c>
      <c r="D30" s="75">
        <v>97795.199999999997</v>
      </c>
      <c r="E30" s="76">
        <v>203.4</v>
      </c>
      <c r="F30" s="5">
        <v>50.68</v>
      </c>
      <c r="G30" t="s">
        <v>19</v>
      </c>
      <c r="H30" s="73">
        <v>9.4300000000000004E-4</v>
      </c>
      <c r="I30" s="74">
        <v>9.4200000000000002E-4</v>
      </c>
      <c r="J30" s="77">
        <v>98665.1</v>
      </c>
      <c r="K30" s="78">
        <v>92.9</v>
      </c>
      <c r="L30" s="5">
        <v>56.26</v>
      </c>
    </row>
    <row r="31" spans="1:12">
      <c r="A31">
        <v>23</v>
      </c>
      <c r="B31" s="71">
        <v>1.5460000000000001E-3</v>
      </c>
      <c r="C31" s="72">
        <v>1.544E-3</v>
      </c>
      <c r="D31" s="75">
        <v>97591.8</v>
      </c>
      <c r="E31" s="76">
        <v>150.69999999999999</v>
      </c>
      <c r="F31" s="5">
        <v>49.78</v>
      </c>
      <c r="G31" t="s">
        <v>19</v>
      </c>
      <c r="H31" s="73">
        <v>3.1100000000000002E-4</v>
      </c>
      <c r="I31" s="74">
        <v>3.1100000000000002E-4</v>
      </c>
      <c r="J31" s="77">
        <v>98572.1</v>
      </c>
      <c r="K31" s="78">
        <v>30.6</v>
      </c>
      <c r="L31" s="5">
        <v>55.31</v>
      </c>
    </row>
    <row r="32" spans="1:12">
      <c r="A32">
        <v>24</v>
      </c>
      <c r="B32" s="71">
        <v>1.4220000000000001E-3</v>
      </c>
      <c r="C32" s="72">
        <v>1.421E-3</v>
      </c>
      <c r="D32" s="75">
        <v>97441.1</v>
      </c>
      <c r="E32" s="76">
        <v>138.4</v>
      </c>
      <c r="F32" s="5">
        <v>48.86</v>
      </c>
      <c r="G32" t="s">
        <v>19</v>
      </c>
      <c r="H32" s="73">
        <v>5.5400000000000002E-4</v>
      </c>
      <c r="I32" s="74">
        <v>5.5400000000000002E-4</v>
      </c>
      <c r="J32" s="77">
        <v>98541.5</v>
      </c>
      <c r="K32" s="78">
        <v>54.5</v>
      </c>
      <c r="L32" s="5">
        <v>54.33</v>
      </c>
    </row>
    <row r="33" spans="1:12">
      <c r="A33">
        <v>25</v>
      </c>
      <c r="B33" s="71">
        <v>4.7399999999999997E-4</v>
      </c>
      <c r="C33" s="72">
        <v>4.73E-4</v>
      </c>
      <c r="D33" s="75">
        <v>97302.6</v>
      </c>
      <c r="E33" s="76">
        <v>46.1</v>
      </c>
      <c r="F33" s="5">
        <v>47.93</v>
      </c>
      <c r="G33" t="s">
        <v>19</v>
      </c>
      <c r="H33" s="73">
        <v>6.5499999999999998E-4</v>
      </c>
      <c r="I33" s="74">
        <v>6.5499999999999998E-4</v>
      </c>
      <c r="J33" s="77">
        <v>98487</v>
      </c>
      <c r="K33" s="78">
        <v>64.5</v>
      </c>
      <c r="L33" s="5">
        <v>53.36</v>
      </c>
    </row>
    <row r="34" spans="1:12">
      <c r="A34">
        <v>26</v>
      </c>
      <c r="B34" s="71">
        <v>1.482E-3</v>
      </c>
      <c r="C34" s="72">
        <v>1.4809999999999999E-3</v>
      </c>
      <c r="D34" s="75">
        <v>97256.6</v>
      </c>
      <c r="E34" s="76">
        <v>144</v>
      </c>
      <c r="F34" s="5">
        <v>46.95</v>
      </c>
      <c r="G34" t="s">
        <v>19</v>
      </c>
      <c r="H34" s="73">
        <v>3.28E-4</v>
      </c>
      <c r="I34" s="74">
        <v>3.28E-4</v>
      </c>
      <c r="J34" s="77">
        <v>98422.5</v>
      </c>
      <c r="K34" s="78">
        <v>32.299999999999997</v>
      </c>
      <c r="L34" s="5">
        <v>52.39</v>
      </c>
    </row>
    <row r="35" spans="1:12">
      <c r="A35">
        <v>27</v>
      </c>
      <c r="B35" s="71">
        <v>1.7179999999999999E-3</v>
      </c>
      <c r="C35" s="72">
        <v>1.717E-3</v>
      </c>
      <c r="D35" s="75">
        <v>97112.6</v>
      </c>
      <c r="E35" s="76">
        <v>166.7</v>
      </c>
      <c r="F35" s="5">
        <v>46.02</v>
      </c>
      <c r="G35" t="s">
        <v>19</v>
      </c>
      <c r="H35" s="73">
        <v>0</v>
      </c>
      <c r="I35" s="74">
        <v>0</v>
      </c>
      <c r="J35" s="77">
        <v>98390.2</v>
      </c>
      <c r="K35" s="78">
        <v>0</v>
      </c>
      <c r="L35" s="5">
        <v>51.41</v>
      </c>
    </row>
    <row r="36" spans="1:12">
      <c r="A36">
        <v>28</v>
      </c>
      <c r="B36" s="71">
        <v>9.1600000000000004E-4</v>
      </c>
      <c r="C36" s="72">
        <v>9.1500000000000001E-4</v>
      </c>
      <c r="D36" s="75">
        <v>96945.8</v>
      </c>
      <c r="E36" s="76">
        <v>88.7</v>
      </c>
      <c r="F36" s="5">
        <v>45.1</v>
      </c>
      <c r="G36" t="s">
        <v>19</v>
      </c>
      <c r="H36" s="73">
        <v>4.2000000000000002E-4</v>
      </c>
      <c r="I36" s="74">
        <v>4.2000000000000002E-4</v>
      </c>
      <c r="J36" s="77">
        <v>98390.2</v>
      </c>
      <c r="K36" s="78">
        <v>41.3</v>
      </c>
      <c r="L36" s="5">
        <v>50.41</v>
      </c>
    </row>
    <row r="37" spans="1:12">
      <c r="A37">
        <v>29</v>
      </c>
      <c r="B37" s="71">
        <v>1.3320000000000001E-3</v>
      </c>
      <c r="C37" s="72">
        <v>1.3309999999999999E-3</v>
      </c>
      <c r="D37" s="75">
        <v>96857.1</v>
      </c>
      <c r="E37" s="76">
        <v>128.9</v>
      </c>
      <c r="F37" s="5">
        <v>44.14</v>
      </c>
      <c r="G37" t="s">
        <v>19</v>
      </c>
      <c r="H37" s="73">
        <v>4.3800000000000002E-4</v>
      </c>
      <c r="I37" s="74">
        <v>4.3800000000000002E-4</v>
      </c>
      <c r="J37" s="77">
        <v>98348.9</v>
      </c>
      <c r="K37" s="78">
        <v>43.1</v>
      </c>
      <c r="L37" s="5">
        <v>49.43</v>
      </c>
    </row>
    <row r="38" spans="1:12">
      <c r="A38">
        <v>30</v>
      </c>
      <c r="B38" s="71">
        <v>1.2539999999999999E-3</v>
      </c>
      <c r="C38" s="72">
        <v>1.253E-3</v>
      </c>
      <c r="D38" s="75">
        <v>96728.2</v>
      </c>
      <c r="E38" s="76">
        <v>121.2</v>
      </c>
      <c r="F38" s="5">
        <v>43.2</v>
      </c>
      <c r="G38" t="s">
        <v>19</v>
      </c>
      <c r="H38" s="73">
        <v>3.5399999999999999E-4</v>
      </c>
      <c r="I38" s="74">
        <v>3.5399999999999999E-4</v>
      </c>
      <c r="J38" s="77">
        <v>98305.8</v>
      </c>
      <c r="K38" s="78">
        <v>34.799999999999997</v>
      </c>
      <c r="L38" s="5">
        <v>48.45</v>
      </c>
    </row>
    <row r="39" spans="1:12">
      <c r="A39">
        <v>31</v>
      </c>
      <c r="B39" s="71">
        <v>1.2880000000000001E-3</v>
      </c>
      <c r="C39" s="72">
        <v>1.2869999999999999E-3</v>
      </c>
      <c r="D39" s="75">
        <v>96607</v>
      </c>
      <c r="E39" s="76">
        <v>124.3</v>
      </c>
      <c r="F39" s="5">
        <v>42.25</v>
      </c>
      <c r="G39" t="s">
        <v>19</v>
      </c>
      <c r="H39" s="73">
        <v>2.7399999999999999E-4</v>
      </c>
      <c r="I39" s="74">
        <v>2.7399999999999999E-4</v>
      </c>
      <c r="J39" s="77">
        <v>98271</v>
      </c>
      <c r="K39" s="78">
        <v>26.9</v>
      </c>
      <c r="L39" s="5">
        <v>47.47</v>
      </c>
    </row>
    <row r="40" spans="1:12">
      <c r="A40">
        <v>32</v>
      </c>
      <c r="B40" s="71">
        <v>1.3129999999999999E-3</v>
      </c>
      <c r="C40" s="72">
        <v>1.312E-3</v>
      </c>
      <c r="D40" s="75">
        <v>96482.7</v>
      </c>
      <c r="E40" s="76">
        <v>126.6</v>
      </c>
      <c r="F40" s="5">
        <v>41.3</v>
      </c>
      <c r="G40" t="s">
        <v>19</v>
      </c>
      <c r="H40" s="73">
        <v>3.77E-4</v>
      </c>
      <c r="I40" s="74">
        <v>3.77E-4</v>
      </c>
      <c r="J40" s="77">
        <v>98244.1</v>
      </c>
      <c r="K40" s="78">
        <v>37.1</v>
      </c>
      <c r="L40" s="5">
        <v>46.48</v>
      </c>
    </row>
    <row r="41" spans="1:12">
      <c r="A41">
        <v>33</v>
      </c>
      <c r="B41" s="71">
        <v>1.474E-3</v>
      </c>
      <c r="C41" s="72">
        <v>1.4729999999999999E-3</v>
      </c>
      <c r="D41" s="75">
        <v>96356.1</v>
      </c>
      <c r="E41" s="76">
        <v>142</v>
      </c>
      <c r="F41" s="5">
        <v>40.36</v>
      </c>
      <c r="G41" t="s">
        <v>19</v>
      </c>
      <c r="H41" s="73">
        <v>5.0299999999999997E-4</v>
      </c>
      <c r="I41" s="74">
        <v>5.0299999999999997E-4</v>
      </c>
      <c r="J41" s="77">
        <v>98207</v>
      </c>
      <c r="K41" s="78">
        <v>49.4</v>
      </c>
      <c r="L41" s="5">
        <v>45.5</v>
      </c>
    </row>
    <row r="42" spans="1:12">
      <c r="A42">
        <v>34</v>
      </c>
      <c r="B42" s="71">
        <v>1.2949999999999999E-3</v>
      </c>
      <c r="C42" s="72">
        <v>1.294E-3</v>
      </c>
      <c r="D42" s="75">
        <v>96214.1</v>
      </c>
      <c r="E42" s="76">
        <v>124.5</v>
      </c>
      <c r="F42" s="5">
        <v>39.42</v>
      </c>
      <c r="G42" t="s">
        <v>19</v>
      </c>
      <c r="H42" s="73">
        <v>1.013E-3</v>
      </c>
      <c r="I42" s="74">
        <v>1.013E-3</v>
      </c>
      <c r="J42" s="77">
        <v>98157.6</v>
      </c>
      <c r="K42" s="78">
        <v>99.4</v>
      </c>
      <c r="L42" s="5">
        <v>44.52</v>
      </c>
    </row>
    <row r="43" spans="1:12">
      <c r="A43">
        <v>35</v>
      </c>
      <c r="B43" s="71">
        <v>1.4E-3</v>
      </c>
      <c r="C43" s="72">
        <v>1.3990000000000001E-3</v>
      </c>
      <c r="D43" s="75">
        <v>96089.600000000006</v>
      </c>
      <c r="E43" s="76">
        <v>134.4</v>
      </c>
      <c r="F43" s="5">
        <v>38.47</v>
      </c>
      <c r="G43" t="s">
        <v>19</v>
      </c>
      <c r="H43" s="73">
        <v>7.1000000000000002E-4</v>
      </c>
      <c r="I43" s="74">
        <v>7.0899999999999999E-4</v>
      </c>
      <c r="J43" s="77">
        <v>98058.3</v>
      </c>
      <c r="K43" s="78">
        <v>69.5</v>
      </c>
      <c r="L43" s="5">
        <v>43.56</v>
      </c>
    </row>
    <row r="44" spans="1:12">
      <c r="A44">
        <v>36</v>
      </c>
      <c r="B44" s="71">
        <v>1.243E-3</v>
      </c>
      <c r="C44" s="72">
        <v>1.242E-3</v>
      </c>
      <c r="D44" s="75">
        <v>95955.199999999997</v>
      </c>
      <c r="E44" s="76">
        <v>119.2</v>
      </c>
      <c r="F44" s="5">
        <v>37.520000000000003</v>
      </c>
      <c r="G44" t="s">
        <v>19</v>
      </c>
      <c r="H44" s="73">
        <v>8.4199999999999998E-4</v>
      </c>
      <c r="I44" s="74">
        <v>8.4099999999999995E-4</v>
      </c>
      <c r="J44" s="77">
        <v>97988.7</v>
      </c>
      <c r="K44" s="78">
        <v>82.4</v>
      </c>
      <c r="L44" s="5">
        <v>42.59</v>
      </c>
    </row>
    <row r="45" spans="1:12">
      <c r="A45">
        <v>37</v>
      </c>
      <c r="B45" s="71">
        <v>2.2290000000000001E-3</v>
      </c>
      <c r="C45" s="72">
        <v>2.2260000000000001E-3</v>
      </c>
      <c r="D45" s="75">
        <v>95836</v>
      </c>
      <c r="E45" s="76">
        <v>213.3</v>
      </c>
      <c r="F45" s="5">
        <v>36.57</v>
      </c>
      <c r="G45" t="s">
        <v>19</v>
      </c>
      <c r="H45" s="73">
        <v>9.3000000000000005E-4</v>
      </c>
      <c r="I45" s="74">
        <v>9.2900000000000003E-4</v>
      </c>
      <c r="J45" s="77">
        <v>97906.3</v>
      </c>
      <c r="K45" s="78">
        <v>91</v>
      </c>
      <c r="L45" s="5">
        <v>41.63</v>
      </c>
    </row>
    <row r="46" spans="1:12">
      <c r="A46">
        <v>38</v>
      </c>
      <c r="B46" s="71">
        <v>1.951E-3</v>
      </c>
      <c r="C46" s="72">
        <v>1.949E-3</v>
      </c>
      <c r="D46" s="75">
        <v>95622.6</v>
      </c>
      <c r="E46" s="76">
        <v>186.4</v>
      </c>
      <c r="F46" s="5">
        <v>35.65</v>
      </c>
      <c r="G46" t="s">
        <v>19</v>
      </c>
      <c r="H46" s="73">
        <v>6.2E-4</v>
      </c>
      <c r="I46" s="74">
        <v>6.1899999999999998E-4</v>
      </c>
      <c r="J46" s="77">
        <v>97815.3</v>
      </c>
      <c r="K46" s="78">
        <v>60.6</v>
      </c>
      <c r="L46" s="5">
        <v>40.67</v>
      </c>
    </row>
    <row r="47" spans="1:12">
      <c r="A47">
        <v>39</v>
      </c>
      <c r="B47" s="71">
        <v>8.25E-4</v>
      </c>
      <c r="C47" s="72">
        <v>8.2399999999999997E-4</v>
      </c>
      <c r="D47" s="75">
        <v>95436.3</v>
      </c>
      <c r="E47" s="76">
        <v>78.7</v>
      </c>
      <c r="F47" s="5">
        <v>34.72</v>
      </c>
      <c r="G47" t="s">
        <v>19</v>
      </c>
      <c r="H47" s="73">
        <v>1.3450000000000001E-3</v>
      </c>
      <c r="I47" s="74">
        <v>1.3439999999999999E-3</v>
      </c>
      <c r="J47" s="77">
        <v>97754.7</v>
      </c>
      <c r="K47" s="78">
        <v>131.30000000000001</v>
      </c>
      <c r="L47" s="5">
        <v>39.69</v>
      </c>
    </row>
    <row r="48" spans="1:12">
      <c r="A48">
        <v>40</v>
      </c>
      <c r="B48" s="71">
        <v>1.438E-3</v>
      </c>
      <c r="C48" s="72">
        <v>1.436E-3</v>
      </c>
      <c r="D48" s="75">
        <v>95357.6</v>
      </c>
      <c r="E48" s="76">
        <v>137</v>
      </c>
      <c r="F48" s="5">
        <v>33.74</v>
      </c>
      <c r="G48" t="s">
        <v>19</v>
      </c>
      <c r="H48" s="73">
        <v>9.0200000000000002E-4</v>
      </c>
      <c r="I48" s="74">
        <v>9.0200000000000002E-4</v>
      </c>
      <c r="J48" s="77">
        <v>97623.3</v>
      </c>
      <c r="K48" s="78">
        <v>88</v>
      </c>
      <c r="L48" s="5">
        <v>38.75</v>
      </c>
    </row>
    <row r="49" spans="1:12">
      <c r="A49">
        <v>41</v>
      </c>
      <c r="B49" s="71">
        <v>2.6099999999999999E-3</v>
      </c>
      <c r="C49" s="72">
        <v>2.6069999999999999E-3</v>
      </c>
      <c r="D49" s="75">
        <v>95220.6</v>
      </c>
      <c r="E49" s="76">
        <v>248.2</v>
      </c>
      <c r="F49" s="5">
        <v>32.79</v>
      </c>
      <c r="G49" t="s">
        <v>19</v>
      </c>
      <c r="H49" s="73">
        <v>1.469E-3</v>
      </c>
      <c r="I49" s="74">
        <v>1.4679999999999999E-3</v>
      </c>
      <c r="J49" s="77">
        <v>97535.3</v>
      </c>
      <c r="K49" s="78">
        <v>143.19999999999999</v>
      </c>
      <c r="L49" s="5">
        <v>37.78</v>
      </c>
    </row>
    <row r="50" spans="1:12">
      <c r="A50">
        <v>42</v>
      </c>
      <c r="B50" s="71">
        <v>2.3649999999999999E-3</v>
      </c>
      <c r="C50" s="72">
        <v>2.362E-3</v>
      </c>
      <c r="D50" s="75">
        <v>94972.4</v>
      </c>
      <c r="E50" s="76">
        <v>224.3</v>
      </c>
      <c r="F50" s="5">
        <v>31.88</v>
      </c>
      <c r="G50" t="s">
        <v>19</v>
      </c>
      <c r="H50" s="73">
        <v>1.276E-3</v>
      </c>
      <c r="I50" s="74">
        <v>1.2750000000000001E-3</v>
      </c>
      <c r="J50" s="77">
        <v>97392.1</v>
      </c>
      <c r="K50" s="78">
        <v>124.2</v>
      </c>
      <c r="L50" s="5">
        <v>36.840000000000003</v>
      </c>
    </row>
    <row r="51" spans="1:12">
      <c r="A51">
        <v>43</v>
      </c>
      <c r="B51" s="71">
        <v>2.4090000000000001E-3</v>
      </c>
      <c r="C51" s="72">
        <v>2.4060000000000002E-3</v>
      </c>
      <c r="D51" s="75">
        <v>94748.1</v>
      </c>
      <c r="E51" s="76">
        <v>228</v>
      </c>
      <c r="F51" s="5">
        <v>30.95</v>
      </c>
      <c r="G51" t="s">
        <v>19</v>
      </c>
      <c r="H51" s="73">
        <v>2.3089999999999999E-3</v>
      </c>
      <c r="I51" s="74">
        <v>2.307E-3</v>
      </c>
      <c r="J51" s="77">
        <v>97267.9</v>
      </c>
      <c r="K51" s="78">
        <v>224.4</v>
      </c>
      <c r="L51" s="5">
        <v>35.880000000000003</v>
      </c>
    </row>
    <row r="52" spans="1:12">
      <c r="A52">
        <v>44</v>
      </c>
      <c r="B52" s="71">
        <v>4.1070000000000004E-3</v>
      </c>
      <c r="C52" s="72">
        <v>4.0980000000000001E-3</v>
      </c>
      <c r="D52" s="75">
        <v>94520.1</v>
      </c>
      <c r="E52" s="76">
        <v>387.4</v>
      </c>
      <c r="F52" s="5">
        <v>30.02</v>
      </c>
      <c r="G52" t="s">
        <v>19</v>
      </c>
      <c r="H52" s="73">
        <v>2.0040000000000001E-3</v>
      </c>
      <c r="I52" s="74">
        <v>2.0019999999999999E-3</v>
      </c>
      <c r="J52" s="77">
        <v>97043.6</v>
      </c>
      <c r="K52" s="78">
        <v>194.3</v>
      </c>
      <c r="L52" s="5">
        <v>34.96</v>
      </c>
    </row>
    <row r="53" spans="1:12">
      <c r="A53">
        <v>45</v>
      </c>
      <c r="B53" s="71">
        <v>2.7060000000000001E-3</v>
      </c>
      <c r="C53" s="72">
        <v>2.7030000000000001E-3</v>
      </c>
      <c r="D53" s="75">
        <v>94132.7</v>
      </c>
      <c r="E53" s="76">
        <v>254.4</v>
      </c>
      <c r="F53" s="5">
        <v>29.15</v>
      </c>
      <c r="G53" t="s">
        <v>19</v>
      </c>
      <c r="H53" s="73">
        <v>1.268E-3</v>
      </c>
      <c r="I53" s="74">
        <v>1.2669999999999999E-3</v>
      </c>
      <c r="J53" s="77">
        <v>96849.3</v>
      </c>
      <c r="K53" s="78">
        <v>122.7</v>
      </c>
      <c r="L53" s="5">
        <v>34.03</v>
      </c>
    </row>
    <row r="54" spans="1:12">
      <c r="A54">
        <v>46</v>
      </c>
      <c r="B54" s="71">
        <v>3.2060000000000001E-3</v>
      </c>
      <c r="C54" s="72">
        <v>3.2009999999999999E-3</v>
      </c>
      <c r="D54" s="75">
        <v>93878.3</v>
      </c>
      <c r="E54" s="76">
        <v>300.5</v>
      </c>
      <c r="F54" s="5">
        <v>28.22</v>
      </c>
      <c r="G54" t="s">
        <v>19</v>
      </c>
      <c r="H54" s="73">
        <v>2.33E-3</v>
      </c>
      <c r="I54" s="74">
        <v>2.3280000000000002E-3</v>
      </c>
      <c r="J54" s="77">
        <v>96726.5</v>
      </c>
      <c r="K54" s="78">
        <v>225.2</v>
      </c>
      <c r="L54" s="5">
        <v>33.08</v>
      </c>
    </row>
    <row r="55" spans="1:12">
      <c r="A55">
        <v>47</v>
      </c>
      <c r="B55" s="71">
        <v>4.0660000000000002E-3</v>
      </c>
      <c r="C55" s="72">
        <v>4.058E-3</v>
      </c>
      <c r="D55" s="75">
        <v>93577.8</v>
      </c>
      <c r="E55" s="76">
        <v>379.7</v>
      </c>
      <c r="F55" s="5">
        <v>27.31</v>
      </c>
      <c r="G55" t="s">
        <v>19</v>
      </c>
      <c r="H55" s="73">
        <v>2.7320000000000001E-3</v>
      </c>
      <c r="I55" s="74">
        <v>2.728E-3</v>
      </c>
      <c r="J55" s="77">
        <v>96501.4</v>
      </c>
      <c r="K55" s="78">
        <v>263.2</v>
      </c>
      <c r="L55" s="5">
        <v>32.15</v>
      </c>
    </row>
    <row r="56" spans="1:12">
      <c r="A56">
        <v>48</v>
      </c>
      <c r="B56" s="71">
        <v>5.0749999999999997E-3</v>
      </c>
      <c r="C56" s="72">
        <v>5.0619999999999997E-3</v>
      </c>
      <c r="D56" s="75">
        <v>93198.1</v>
      </c>
      <c r="E56" s="76">
        <v>471.8</v>
      </c>
      <c r="F56" s="5">
        <v>26.42</v>
      </c>
      <c r="G56" t="s">
        <v>19</v>
      </c>
      <c r="H56" s="73">
        <v>3.127E-3</v>
      </c>
      <c r="I56" s="74">
        <v>3.1220000000000002E-3</v>
      </c>
      <c r="J56" s="77">
        <v>96238.1</v>
      </c>
      <c r="K56" s="78">
        <v>300.5</v>
      </c>
      <c r="L56" s="5">
        <v>31.24</v>
      </c>
    </row>
    <row r="57" spans="1:12">
      <c r="A57">
        <v>49</v>
      </c>
      <c r="B57" s="71">
        <v>5.2599999999999999E-3</v>
      </c>
      <c r="C57" s="72">
        <v>5.2459999999999998E-3</v>
      </c>
      <c r="D57" s="75">
        <v>92726.3</v>
      </c>
      <c r="E57" s="76">
        <v>486.4</v>
      </c>
      <c r="F57" s="5">
        <v>25.55</v>
      </c>
      <c r="G57" t="s">
        <v>19</v>
      </c>
      <c r="H57" s="73">
        <v>3.6840000000000002E-3</v>
      </c>
      <c r="I57" s="74">
        <v>3.6770000000000001E-3</v>
      </c>
      <c r="J57" s="77">
        <v>95937.600000000006</v>
      </c>
      <c r="K57" s="78">
        <v>352.8</v>
      </c>
      <c r="L57" s="5">
        <v>30.33</v>
      </c>
    </row>
    <row r="58" spans="1:12">
      <c r="A58">
        <v>50</v>
      </c>
      <c r="B58" s="71">
        <v>5.2690000000000002E-3</v>
      </c>
      <c r="C58" s="72">
        <v>5.2550000000000001E-3</v>
      </c>
      <c r="D58" s="75">
        <v>92239.9</v>
      </c>
      <c r="E58" s="76">
        <v>484.7</v>
      </c>
      <c r="F58" s="5">
        <v>24.68</v>
      </c>
      <c r="G58" t="s">
        <v>19</v>
      </c>
      <c r="H58" s="73">
        <v>4.0689999999999997E-3</v>
      </c>
      <c r="I58" s="74">
        <v>4.0600000000000002E-3</v>
      </c>
      <c r="J58" s="77">
        <v>95584.9</v>
      </c>
      <c r="K58" s="78">
        <v>388.1</v>
      </c>
      <c r="L58" s="5">
        <v>29.44</v>
      </c>
    </row>
    <row r="59" spans="1:12">
      <c r="A59">
        <v>51</v>
      </c>
      <c r="B59" s="71">
        <v>4.9750000000000003E-3</v>
      </c>
      <c r="C59" s="72">
        <v>4.9630000000000004E-3</v>
      </c>
      <c r="D59" s="75">
        <v>91755.199999999997</v>
      </c>
      <c r="E59" s="76">
        <v>455.4</v>
      </c>
      <c r="F59" s="5">
        <v>23.81</v>
      </c>
      <c r="G59" t="s">
        <v>19</v>
      </c>
      <c r="H59" s="73">
        <v>3.372E-3</v>
      </c>
      <c r="I59" s="74">
        <v>3.3660000000000001E-3</v>
      </c>
      <c r="J59" s="77">
        <v>95196.800000000003</v>
      </c>
      <c r="K59" s="78">
        <v>320.39999999999998</v>
      </c>
      <c r="L59" s="5">
        <v>28.56</v>
      </c>
    </row>
    <row r="60" spans="1:12">
      <c r="A60">
        <v>52</v>
      </c>
      <c r="B60" s="71">
        <v>6.7799999999999996E-3</v>
      </c>
      <c r="C60" s="72">
        <v>6.757E-3</v>
      </c>
      <c r="D60" s="75">
        <v>91299.8</v>
      </c>
      <c r="E60" s="76">
        <v>616.9</v>
      </c>
      <c r="F60" s="5">
        <v>22.93</v>
      </c>
      <c r="G60" t="s">
        <v>19</v>
      </c>
      <c r="H60" s="73">
        <v>5.973E-3</v>
      </c>
      <c r="I60" s="74">
        <v>5.9550000000000002E-3</v>
      </c>
      <c r="J60" s="77">
        <v>94876.3</v>
      </c>
      <c r="K60" s="78">
        <v>565</v>
      </c>
      <c r="L60" s="5">
        <v>27.66</v>
      </c>
    </row>
    <row r="61" spans="1:12">
      <c r="A61">
        <v>53</v>
      </c>
      <c r="B61" s="71">
        <v>6.1710000000000003E-3</v>
      </c>
      <c r="C61" s="72">
        <v>6.1520000000000004E-3</v>
      </c>
      <c r="D61" s="75">
        <v>90682.9</v>
      </c>
      <c r="E61" s="76">
        <v>557.9</v>
      </c>
      <c r="F61" s="5">
        <v>22.08</v>
      </c>
      <c r="G61" t="s">
        <v>19</v>
      </c>
      <c r="H61" s="73">
        <v>8.1510000000000003E-3</v>
      </c>
      <c r="I61" s="74">
        <v>8.1180000000000002E-3</v>
      </c>
      <c r="J61" s="77">
        <v>94311.4</v>
      </c>
      <c r="K61" s="78">
        <v>765.6</v>
      </c>
      <c r="L61" s="5">
        <v>26.82</v>
      </c>
    </row>
    <row r="62" spans="1:12">
      <c r="A62">
        <v>54</v>
      </c>
      <c r="B62" s="71">
        <v>8.9879999999999995E-3</v>
      </c>
      <c r="C62" s="72">
        <v>8.9479999999999994E-3</v>
      </c>
      <c r="D62" s="75">
        <v>90125</v>
      </c>
      <c r="E62" s="76">
        <v>806.5</v>
      </c>
      <c r="F62" s="5">
        <v>21.22</v>
      </c>
      <c r="G62" t="s">
        <v>19</v>
      </c>
      <c r="H62" s="73">
        <v>6.4850000000000003E-3</v>
      </c>
      <c r="I62" s="74">
        <v>6.4640000000000001E-3</v>
      </c>
      <c r="J62" s="77">
        <v>93545.8</v>
      </c>
      <c r="K62" s="78">
        <v>604.70000000000005</v>
      </c>
      <c r="L62" s="5">
        <v>26.04</v>
      </c>
    </row>
    <row r="63" spans="1:12">
      <c r="A63">
        <v>55</v>
      </c>
      <c r="B63" s="71">
        <v>9.9939999999999994E-3</v>
      </c>
      <c r="C63" s="72">
        <v>9.9450000000000007E-3</v>
      </c>
      <c r="D63" s="75">
        <v>89318.5</v>
      </c>
      <c r="E63" s="76">
        <v>888.2</v>
      </c>
      <c r="F63" s="5">
        <v>20.399999999999999</v>
      </c>
      <c r="G63" t="s">
        <v>19</v>
      </c>
      <c r="H63" s="73">
        <v>6.2810000000000001E-3</v>
      </c>
      <c r="I63" s="74">
        <v>6.2610000000000001E-3</v>
      </c>
      <c r="J63" s="77">
        <v>92941.1</v>
      </c>
      <c r="K63" s="78">
        <v>581.9</v>
      </c>
      <c r="L63" s="5">
        <v>25.2</v>
      </c>
    </row>
    <row r="64" spans="1:12">
      <c r="A64">
        <v>56</v>
      </c>
      <c r="B64" s="71">
        <v>1.0121E-2</v>
      </c>
      <c r="C64" s="72">
        <v>1.0070000000000001E-2</v>
      </c>
      <c r="D64" s="75">
        <v>88430.3</v>
      </c>
      <c r="E64" s="76">
        <v>890.5</v>
      </c>
      <c r="F64" s="5">
        <v>19.600000000000001</v>
      </c>
      <c r="G64" t="s">
        <v>19</v>
      </c>
      <c r="H64" s="73">
        <v>7.6270000000000001E-3</v>
      </c>
      <c r="I64" s="74">
        <v>7.5979999999999997E-3</v>
      </c>
      <c r="J64" s="77">
        <v>92359.2</v>
      </c>
      <c r="K64" s="78">
        <v>701.7</v>
      </c>
      <c r="L64" s="5">
        <v>24.36</v>
      </c>
    </row>
    <row r="65" spans="1:12">
      <c r="A65">
        <v>57</v>
      </c>
      <c r="B65" s="71">
        <v>1.3697000000000001E-2</v>
      </c>
      <c r="C65" s="72">
        <v>1.3603000000000001E-2</v>
      </c>
      <c r="D65" s="75">
        <v>87539.8</v>
      </c>
      <c r="E65" s="76">
        <v>1190.8</v>
      </c>
      <c r="F65" s="5">
        <v>18.8</v>
      </c>
      <c r="G65" t="s">
        <v>19</v>
      </c>
      <c r="H65" s="73">
        <v>8.6990000000000001E-3</v>
      </c>
      <c r="I65" s="74">
        <v>8.6610000000000003E-3</v>
      </c>
      <c r="J65" s="77">
        <v>91657.5</v>
      </c>
      <c r="K65" s="78">
        <v>793.9</v>
      </c>
      <c r="L65" s="5">
        <v>23.54</v>
      </c>
    </row>
    <row r="66" spans="1:12">
      <c r="A66">
        <v>58</v>
      </c>
      <c r="B66" s="71">
        <v>1.6532999999999999E-2</v>
      </c>
      <c r="C66" s="72">
        <v>1.6396999999999998E-2</v>
      </c>
      <c r="D66" s="75">
        <v>86348.9</v>
      </c>
      <c r="E66" s="76">
        <v>1415.9</v>
      </c>
      <c r="F66" s="5">
        <v>18.05</v>
      </c>
      <c r="G66" t="s">
        <v>19</v>
      </c>
      <c r="H66" s="73">
        <v>8.8570000000000003E-3</v>
      </c>
      <c r="I66" s="74">
        <v>8.8179999999999994E-3</v>
      </c>
      <c r="J66" s="77">
        <v>90863.6</v>
      </c>
      <c r="K66" s="78">
        <v>801.3</v>
      </c>
      <c r="L66" s="5">
        <v>22.74</v>
      </c>
    </row>
    <row r="67" spans="1:12">
      <c r="A67">
        <v>59</v>
      </c>
      <c r="B67" s="71">
        <v>1.6781999999999998E-2</v>
      </c>
      <c r="C67" s="72">
        <v>1.6642000000000001E-2</v>
      </c>
      <c r="D67" s="75">
        <v>84933.1</v>
      </c>
      <c r="E67" s="76">
        <v>1413.4</v>
      </c>
      <c r="F67" s="5">
        <v>17.34</v>
      </c>
      <c r="G67" t="s">
        <v>19</v>
      </c>
      <c r="H67" s="73">
        <v>9.0349999999999996E-3</v>
      </c>
      <c r="I67" s="74">
        <v>8.9940000000000003E-3</v>
      </c>
      <c r="J67" s="77">
        <v>90062.3</v>
      </c>
      <c r="K67" s="78">
        <v>810.1</v>
      </c>
      <c r="L67" s="5">
        <v>21.94</v>
      </c>
    </row>
    <row r="68" spans="1:12">
      <c r="A68">
        <v>60</v>
      </c>
      <c r="B68" s="71">
        <v>1.9195E-2</v>
      </c>
      <c r="C68" s="72">
        <v>1.9012999999999999E-2</v>
      </c>
      <c r="D68" s="75">
        <v>83519.600000000006</v>
      </c>
      <c r="E68" s="76">
        <v>1587.9</v>
      </c>
      <c r="F68" s="5">
        <v>16.63</v>
      </c>
      <c r="G68" t="s">
        <v>19</v>
      </c>
      <c r="H68" s="73">
        <v>1.1697000000000001E-2</v>
      </c>
      <c r="I68" s="74">
        <v>1.1629E-2</v>
      </c>
      <c r="J68" s="77">
        <v>89252.3</v>
      </c>
      <c r="K68" s="78">
        <v>1038</v>
      </c>
      <c r="L68" s="5">
        <v>21.13</v>
      </c>
    </row>
    <row r="69" spans="1:12">
      <c r="A69">
        <v>61</v>
      </c>
      <c r="B69" s="71">
        <v>1.8397E-2</v>
      </c>
      <c r="C69" s="72">
        <v>1.8228999999999999E-2</v>
      </c>
      <c r="D69" s="75">
        <v>81931.7</v>
      </c>
      <c r="E69" s="76">
        <v>1493.5</v>
      </c>
      <c r="F69" s="5">
        <v>15.94</v>
      </c>
      <c r="G69" t="s">
        <v>19</v>
      </c>
      <c r="H69" s="73">
        <v>1.1242E-2</v>
      </c>
      <c r="I69" s="74">
        <v>1.1179E-2</v>
      </c>
      <c r="J69" s="77">
        <v>88214.3</v>
      </c>
      <c r="K69" s="78">
        <v>986.1</v>
      </c>
      <c r="L69" s="5">
        <v>20.38</v>
      </c>
    </row>
    <row r="70" spans="1:12">
      <c r="A70">
        <v>62</v>
      </c>
      <c r="B70" s="71">
        <v>2.4853E-2</v>
      </c>
      <c r="C70" s="72">
        <v>2.4548E-2</v>
      </c>
      <c r="D70" s="75">
        <v>80438.100000000006</v>
      </c>
      <c r="E70" s="76">
        <v>1974.6</v>
      </c>
      <c r="F70" s="5">
        <v>15.23</v>
      </c>
      <c r="G70" t="s">
        <v>19</v>
      </c>
      <c r="H70" s="73">
        <v>1.1821E-2</v>
      </c>
      <c r="I70" s="74">
        <v>1.1752E-2</v>
      </c>
      <c r="J70" s="77">
        <v>87228.2</v>
      </c>
      <c r="K70" s="78">
        <v>1025.0999999999999</v>
      </c>
      <c r="L70" s="5">
        <v>19.600000000000001</v>
      </c>
    </row>
    <row r="71" spans="1:12">
      <c r="A71">
        <v>63</v>
      </c>
      <c r="B71" s="71">
        <v>2.6294999999999999E-2</v>
      </c>
      <c r="C71" s="72">
        <v>2.5954000000000001E-2</v>
      </c>
      <c r="D71" s="75">
        <v>78463.5</v>
      </c>
      <c r="E71" s="76">
        <v>2036.5</v>
      </c>
      <c r="F71" s="5">
        <v>14.6</v>
      </c>
      <c r="G71" t="s">
        <v>19</v>
      </c>
      <c r="H71" s="73">
        <v>1.4984000000000001E-2</v>
      </c>
      <c r="I71" s="74">
        <v>1.4873000000000001E-2</v>
      </c>
      <c r="J71" s="77">
        <v>86203.1</v>
      </c>
      <c r="K71" s="78">
        <v>1282.0999999999999</v>
      </c>
      <c r="L71" s="5">
        <v>18.829999999999998</v>
      </c>
    </row>
    <row r="72" spans="1:12">
      <c r="A72">
        <v>64</v>
      </c>
      <c r="B72" s="71">
        <v>2.6780000000000002E-2</v>
      </c>
      <c r="C72" s="72">
        <v>2.6426000000000002E-2</v>
      </c>
      <c r="D72" s="75">
        <v>76427.100000000006</v>
      </c>
      <c r="E72" s="76">
        <v>2019.7</v>
      </c>
      <c r="F72" s="5">
        <v>13.97</v>
      </c>
      <c r="G72" t="s">
        <v>19</v>
      </c>
      <c r="H72" s="73">
        <v>1.4884E-2</v>
      </c>
      <c r="I72" s="74">
        <v>1.4774000000000001E-2</v>
      </c>
      <c r="J72" s="77">
        <v>84921</v>
      </c>
      <c r="K72" s="78">
        <v>1254.5999999999999</v>
      </c>
      <c r="L72" s="5">
        <v>18.100000000000001</v>
      </c>
    </row>
    <row r="73" spans="1:12">
      <c r="A73">
        <v>65</v>
      </c>
      <c r="B73" s="71">
        <v>2.9263000000000001E-2</v>
      </c>
      <c r="C73" s="72">
        <v>2.8840999999999999E-2</v>
      </c>
      <c r="D73" s="75">
        <v>74407.399999999994</v>
      </c>
      <c r="E73" s="76">
        <v>2146</v>
      </c>
      <c r="F73" s="5">
        <v>13.34</v>
      </c>
      <c r="G73" t="s">
        <v>19</v>
      </c>
      <c r="H73" s="73">
        <v>1.7042000000000002E-2</v>
      </c>
      <c r="I73" s="74">
        <v>1.6898E-2</v>
      </c>
      <c r="J73" s="77">
        <v>83666.399999999994</v>
      </c>
      <c r="K73" s="78">
        <v>1413.8</v>
      </c>
      <c r="L73" s="5">
        <v>17.37</v>
      </c>
    </row>
    <row r="74" spans="1:12">
      <c r="A74">
        <v>66</v>
      </c>
      <c r="B74" s="71">
        <v>3.4537999999999999E-2</v>
      </c>
      <c r="C74" s="72">
        <v>3.3952000000000003E-2</v>
      </c>
      <c r="D74" s="75">
        <v>72261.399999999994</v>
      </c>
      <c r="E74" s="76">
        <v>2453.4</v>
      </c>
      <c r="F74" s="5">
        <v>12.72</v>
      </c>
      <c r="G74" t="s">
        <v>19</v>
      </c>
      <c r="H74" s="73">
        <v>1.7255E-2</v>
      </c>
      <c r="I74" s="74">
        <v>1.7108000000000002E-2</v>
      </c>
      <c r="J74" s="77">
        <v>82252.600000000006</v>
      </c>
      <c r="K74" s="78">
        <v>1407.1</v>
      </c>
      <c r="L74" s="5">
        <v>16.66</v>
      </c>
    </row>
    <row r="75" spans="1:12">
      <c r="A75">
        <v>67</v>
      </c>
      <c r="B75" s="71">
        <v>3.9784E-2</v>
      </c>
      <c r="C75" s="72">
        <v>3.9008000000000001E-2</v>
      </c>
      <c r="D75" s="75">
        <v>69808</v>
      </c>
      <c r="E75" s="76">
        <v>2723.1</v>
      </c>
      <c r="F75" s="5">
        <v>12.15</v>
      </c>
      <c r="G75" t="s">
        <v>19</v>
      </c>
      <c r="H75" s="73">
        <v>1.9289000000000001E-2</v>
      </c>
      <c r="I75" s="74">
        <v>1.9105E-2</v>
      </c>
      <c r="J75" s="77">
        <v>80845.399999999994</v>
      </c>
      <c r="K75" s="78">
        <v>1544.5</v>
      </c>
      <c r="L75" s="5">
        <v>15.94</v>
      </c>
    </row>
    <row r="76" spans="1:12">
      <c r="A76">
        <v>68</v>
      </c>
      <c r="B76" s="71">
        <v>3.3803E-2</v>
      </c>
      <c r="C76" s="72">
        <v>3.3241E-2</v>
      </c>
      <c r="D76" s="75">
        <v>67084.899999999994</v>
      </c>
      <c r="E76" s="76">
        <v>2230</v>
      </c>
      <c r="F76" s="5">
        <v>11.62</v>
      </c>
      <c r="G76" t="s">
        <v>19</v>
      </c>
      <c r="H76" s="73">
        <v>2.0480999999999999E-2</v>
      </c>
      <c r="I76" s="74">
        <v>2.0272999999999999E-2</v>
      </c>
      <c r="J76" s="77">
        <v>79300.899999999994</v>
      </c>
      <c r="K76" s="78">
        <v>1607.7</v>
      </c>
      <c r="L76" s="5">
        <v>15.24</v>
      </c>
    </row>
    <row r="77" spans="1:12">
      <c r="A77">
        <v>69</v>
      </c>
      <c r="B77" s="71">
        <v>4.0863999999999998E-2</v>
      </c>
      <c r="C77" s="72">
        <v>4.0045999999999998E-2</v>
      </c>
      <c r="D77" s="75">
        <v>64854.9</v>
      </c>
      <c r="E77" s="76">
        <v>2597.1999999999998</v>
      </c>
      <c r="F77" s="5">
        <v>11</v>
      </c>
      <c r="G77" t="s">
        <v>19</v>
      </c>
      <c r="H77" s="73">
        <v>2.0608999999999999E-2</v>
      </c>
      <c r="I77" s="74">
        <v>2.0399E-2</v>
      </c>
      <c r="J77" s="77">
        <v>77693.2</v>
      </c>
      <c r="K77" s="78">
        <v>1584.8</v>
      </c>
      <c r="L77" s="5">
        <v>14.55</v>
      </c>
    </row>
    <row r="78" spans="1:12">
      <c r="A78">
        <v>70</v>
      </c>
      <c r="B78" s="71">
        <v>4.8611000000000001E-2</v>
      </c>
      <c r="C78" s="72">
        <v>4.7458E-2</v>
      </c>
      <c r="D78" s="75">
        <v>62257.7</v>
      </c>
      <c r="E78" s="76">
        <v>2954.6</v>
      </c>
      <c r="F78" s="5">
        <v>10.44</v>
      </c>
      <c r="G78" t="s">
        <v>19</v>
      </c>
      <c r="H78" s="73">
        <v>2.7758999999999999E-2</v>
      </c>
      <c r="I78" s="74">
        <v>2.7379000000000001E-2</v>
      </c>
      <c r="J78" s="77">
        <v>76108.399999999994</v>
      </c>
      <c r="K78" s="78">
        <v>2083.8000000000002</v>
      </c>
      <c r="L78" s="5">
        <v>13.84</v>
      </c>
    </row>
    <row r="79" spans="1:12">
      <c r="A79">
        <v>71</v>
      </c>
      <c r="B79" s="71">
        <v>4.4630999999999997E-2</v>
      </c>
      <c r="C79" s="72">
        <v>4.3657000000000001E-2</v>
      </c>
      <c r="D79" s="75">
        <v>59303.1</v>
      </c>
      <c r="E79" s="76">
        <v>2589</v>
      </c>
      <c r="F79" s="5">
        <v>9.94</v>
      </c>
      <c r="G79" t="s">
        <v>19</v>
      </c>
      <c r="H79" s="73">
        <v>2.6599000000000001E-2</v>
      </c>
      <c r="I79" s="74">
        <v>2.6249999999999999E-2</v>
      </c>
      <c r="J79" s="77">
        <v>74024.600000000006</v>
      </c>
      <c r="K79" s="78">
        <v>1943.2</v>
      </c>
      <c r="L79" s="5">
        <v>13.21</v>
      </c>
    </row>
    <row r="80" spans="1:12">
      <c r="A80">
        <v>72</v>
      </c>
      <c r="B80" s="71">
        <v>5.9492999999999997E-2</v>
      </c>
      <c r="C80" s="72">
        <v>5.7773999999999999E-2</v>
      </c>
      <c r="D80" s="75">
        <v>56714.2</v>
      </c>
      <c r="E80" s="76">
        <v>3276.6</v>
      </c>
      <c r="F80" s="5">
        <v>9.3699999999999992</v>
      </c>
      <c r="G80" t="s">
        <v>19</v>
      </c>
      <c r="H80" s="73">
        <v>2.7844000000000001E-2</v>
      </c>
      <c r="I80" s="74">
        <v>2.7462E-2</v>
      </c>
      <c r="J80" s="77">
        <v>72081.399999999994</v>
      </c>
      <c r="K80" s="78">
        <v>1979.5</v>
      </c>
      <c r="L80" s="5">
        <v>12.56</v>
      </c>
    </row>
    <row r="81" spans="1:12">
      <c r="A81">
        <v>73</v>
      </c>
      <c r="B81" s="71">
        <v>6.3118999999999995E-2</v>
      </c>
      <c r="C81" s="72">
        <v>6.1187999999999999E-2</v>
      </c>
      <c r="D81" s="75">
        <v>53437.599999999999</v>
      </c>
      <c r="E81" s="76">
        <v>3269.7</v>
      </c>
      <c r="F81" s="5">
        <v>8.91</v>
      </c>
      <c r="G81" t="s">
        <v>19</v>
      </c>
      <c r="H81" s="73">
        <v>3.2321999999999997E-2</v>
      </c>
      <c r="I81" s="74">
        <v>3.1808000000000003E-2</v>
      </c>
      <c r="J81" s="77">
        <v>70102</v>
      </c>
      <c r="K81" s="78">
        <v>2229.8000000000002</v>
      </c>
      <c r="L81" s="5">
        <v>11.9</v>
      </c>
    </row>
    <row r="82" spans="1:12">
      <c r="A82">
        <v>74</v>
      </c>
      <c r="B82" s="71">
        <v>6.8321000000000007E-2</v>
      </c>
      <c r="C82" s="72">
        <v>6.6064999999999999E-2</v>
      </c>
      <c r="D82" s="75">
        <v>50167.8</v>
      </c>
      <c r="E82" s="76">
        <v>3314.3</v>
      </c>
      <c r="F82" s="5">
        <v>8.4600000000000009</v>
      </c>
      <c r="G82" t="s">
        <v>19</v>
      </c>
      <c r="H82" s="73">
        <v>3.6431999999999999E-2</v>
      </c>
      <c r="I82" s="74">
        <v>3.5779999999999999E-2</v>
      </c>
      <c r="J82" s="77">
        <v>67872.2</v>
      </c>
      <c r="K82" s="78">
        <v>2428.5</v>
      </c>
      <c r="L82" s="5">
        <v>11.27</v>
      </c>
    </row>
    <row r="83" spans="1:12">
      <c r="A83">
        <v>75</v>
      </c>
      <c r="B83" s="71">
        <v>8.3420999999999995E-2</v>
      </c>
      <c r="C83" s="72">
        <v>8.0080999999999999E-2</v>
      </c>
      <c r="D83" s="75">
        <v>46853.5</v>
      </c>
      <c r="E83" s="76">
        <v>3752.1</v>
      </c>
      <c r="F83" s="5">
        <v>8.02</v>
      </c>
      <c r="G83" t="s">
        <v>19</v>
      </c>
      <c r="H83" s="73">
        <v>3.9993000000000001E-2</v>
      </c>
      <c r="I83" s="74">
        <v>3.9209000000000001E-2</v>
      </c>
      <c r="J83" s="77">
        <v>65443.7</v>
      </c>
      <c r="K83" s="78">
        <v>2566</v>
      </c>
      <c r="L83" s="5">
        <v>10.67</v>
      </c>
    </row>
    <row r="84" spans="1:12">
      <c r="A84">
        <v>76</v>
      </c>
      <c r="B84" s="71">
        <v>7.0761000000000004E-2</v>
      </c>
      <c r="C84" s="72">
        <v>6.8343000000000001E-2</v>
      </c>
      <c r="D84" s="75">
        <v>43101.4</v>
      </c>
      <c r="E84" s="76">
        <v>2945.7</v>
      </c>
      <c r="F84" s="5">
        <v>7.68</v>
      </c>
      <c r="G84" t="s">
        <v>19</v>
      </c>
      <c r="H84" s="73">
        <v>4.6597E-2</v>
      </c>
      <c r="I84" s="74">
        <v>4.5536E-2</v>
      </c>
      <c r="J84" s="77">
        <v>62877.7</v>
      </c>
      <c r="K84" s="78">
        <v>2863.2</v>
      </c>
      <c r="L84" s="5">
        <v>10.09</v>
      </c>
    </row>
    <row r="85" spans="1:12">
      <c r="A85">
        <v>77</v>
      </c>
      <c r="B85" s="71">
        <v>8.0123E-2</v>
      </c>
      <c r="C85" s="72">
        <v>7.7036999999999994E-2</v>
      </c>
      <c r="D85" s="75">
        <v>40155.699999999997</v>
      </c>
      <c r="E85" s="76">
        <v>3093.5</v>
      </c>
      <c r="F85" s="5">
        <v>7.2</v>
      </c>
      <c r="G85" t="s">
        <v>19</v>
      </c>
      <c r="H85" s="73">
        <v>4.2870999999999999E-2</v>
      </c>
      <c r="I85" s="74">
        <v>4.1971000000000001E-2</v>
      </c>
      <c r="J85" s="77">
        <v>60014.5</v>
      </c>
      <c r="K85" s="78">
        <v>2518.9</v>
      </c>
      <c r="L85" s="5">
        <v>9.5399999999999991</v>
      </c>
    </row>
    <row r="86" spans="1:12">
      <c r="A86">
        <v>78</v>
      </c>
      <c r="B86" s="71">
        <v>9.1381000000000004E-2</v>
      </c>
      <c r="C86" s="72">
        <v>8.7387999999999993E-2</v>
      </c>
      <c r="D86" s="75">
        <v>37062.300000000003</v>
      </c>
      <c r="E86" s="76">
        <v>3238.8</v>
      </c>
      <c r="F86" s="5">
        <v>6.76</v>
      </c>
      <c r="G86" t="s">
        <v>19</v>
      </c>
      <c r="H86" s="73">
        <v>5.3226000000000002E-2</v>
      </c>
      <c r="I86" s="74">
        <v>5.1846999999999997E-2</v>
      </c>
      <c r="J86" s="77">
        <v>57495.7</v>
      </c>
      <c r="K86" s="78">
        <v>2981</v>
      </c>
      <c r="L86" s="5">
        <v>8.94</v>
      </c>
    </row>
    <row r="87" spans="1:12">
      <c r="A87">
        <v>79</v>
      </c>
      <c r="B87" s="71">
        <v>9.6474000000000004E-2</v>
      </c>
      <c r="C87" s="72">
        <v>9.2035000000000006E-2</v>
      </c>
      <c r="D87" s="75">
        <v>33823.5</v>
      </c>
      <c r="E87" s="76">
        <v>3112.9</v>
      </c>
      <c r="F87" s="5">
        <v>6.36</v>
      </c>
      <c r="G87" t="s">
        <v>19</v>
      </c>
      <c r="H87" s="73">
        <v>6.1411E-2</v>
      </c>
      <c r="I87" s="74">
        <v>5.9582000000000003E-2</v>
      </c>
      <c r="J87" s="77">
        <v>54514.7</v>
      </c>
      <c r="K87" s="78">
        <v>3248.1</v>
      </c>
      <c r="L87" s="5">
        <v>8.4</v>
      </c>
    </row>
    <row r="88" spans="1:12">
      <c r="A88">
        <v>80</v>
      </c>
      <c r="B88" s="71">
        <v>0.107416</v>
      </c>
      <c r="C88" s="72">
        <v>0.101941</v>
      </c>
      <c r="D88" s="75">
        <v>30710.5</v>
      </c>
      <c r="E88" s="76">
        <v>3130.7</v>
      </c>
      <c r="F88" s="5">
        <v>5.96</v>
      </c>
      <c r="G88" t="s">
        <v>19</v>
      </c>
      <c r="H88" s="73">
        <v>7.0226999999999998E-2</v>
      </c>
      <c r="I88" s="74">
        <v>6.7845000000000003E-2</v>
      </c>
      <c r="J88" s="77">
        <v>51266.6</v>
      </c>
      <c r="K88" s="78">
        <v>3478.2</v>
      </c>
      <c r="L88" s="5">
        <v>7.9</v>
      </c>
    </row>
    <row r="89" spans="1:12">
      <c r="A89">
        <v>81</v>
      </c>
      <c r="B89" s="71">
        <v>0.12321799999999999</v>
      </c>
      <c r="C89" s="72">
        <v>0.116067</v>
      </c>
      <c r="D89" s="75">
        <v>27579.9</v>
      </c>
      <c r="E89" s="76">
        <v>3201.1</v>
      </c>
      <c r="F89" s="5">
        <v>5.58</v>
      </c>
      <c r="G89" t="s">
        <v>19</v>
      </c>
      <c r="H89" s="73">
        <v>8.4500000000000006E-2</v>
      </c>
      <c r="I89" s="74">
        <v>8.1073999999999993E-2</v>
      </c>
      <c r="J89" s="77">
        <v>47788.4</v>
      </c>
      <c r="K89" s="78">
        <v>3874.4</v>
      </c>
      <c r="L89" s="5">
        <v>7.44</v>
      </c>
    </row>
    <row r="90" spans="1:12">
      <c r="A90">
        <v>82</v>
      </c>
      <c r="B90" s="71">
        <v>0.13589300000000001</v>
      </c>
      <c r="C90" s="72">
        <v>0.127247</v>
      </c>
      <c r="D90" s="75">
        <v>24378.799999999999</v>
      </c>
      <c r="E90" s="76">
        <v>3102.1</v>
      </c>
      <c r="F90" s="5">
        <v>5.24</v>
      </c>
      <c r="G90" t="s">
        <v>19</v>
      </c>
      <c r="H90" s="73">
        <v>7.7535999999999994E-2</v>
      </c>
      <c r="I90" s="74">
        <v>7.4643000000000001E-2</v>
      </c>
      <c r="J90" s="77">
        <v>43914</v>
      </c>
      <c r="K90" s="78">
        <v>3277.9</v>
      </c>
      <c r="L90" s="5">
        <v>7.05</v>
      </c>
    </row>
    <row r="91" spans="1:12">
      <c r="A91">
        <v>83</v>
      </c>
      <c r="B91" s="71">
        <v>0.156385</v>
      </c>
      <c r="C91" s="72">
        <v>0.14504300000000001</v>
      </c>
      <c r="D91" s="75">
        <v>21276.6</v>
      </c>
      <c r="E91" s="76">
        <v>3086</v>
      </c>
      <c r="F91" s="5">
        <v>4.93</v>
      </c>
      <c r="G91" t="s">
        <v>19</v>
      </c>
      <c r="H91" s="73">
        <v>9.6204999999999999E-2</v>
      </c>
      <c r="I91" s="74">
        <v>9.1789999999999997E-2</v>
      </c>
      <c r="J91" s="77">
        <v>40636.199999999997</v>
      </c>
      <c r="K91" s="78">
        <v>3730</v>
      </c>
      <c r="L91" s="5">
        <v>6.58</v>
      </c>
    </row>
    <row r="92" spans="1:12">
      <c r="A92">
        <v>84</v>
      </c>
      <c r="B92" s="71">
        <v>0.17863599999999999</v>
      </c>
      <c r="C92" s="72">
        <v>0.16398799999999999</v>
      </c>
      <c r="D92" s="75">
        <v>18190.599999999999</v>
      </c>
      <c r="E92" s="76">
        <v>2983</v>
      </c>
      <c r="F92" s="5">
        <v>4.6900000000000004</v>
      </c>
      <c r="G92" t="s">
        <v>19</v>
      </c>
      <c r="H92" s="73">
        <v>0.106641</v>
      </c>
      <c r="I92" s="74">
        <v>0.101243</v>
      </c>
      <c r="J92" s="77">
        <v>36906.199999999997</v>
      </c>
      <c r="K92" s="78">
        <v>3736.5</v>
      </c>
      <c r="L92" s="5">
        <v>6.2</v>
      </c>
    </row>
    <row r="93" spans="1:12">
      <c r="A93">
        <v>85</v>
      </c>
      <c r="B93" s="71">
        <v>0.18399199999999999</v>
      </c>
      <c r="C93" s="72">
        <v>0.168491</v>
      </c>
      <c r="D93" s="75">
        <v>15207.6</v>
      </c>
      <c r="E93" s="76">
        <v>2562.3000000000002</v>
      </c>
      <c r="F93" s="5">
        <v>4.51</v>
      </c>
      <c r="G93" t="s">
        <v>19</v>
      </c>
      <c r="H93" s="73">
        <v>0.11444799999999999</v>
      </c>
      <c r="I93" s="74">
        <v>0.108253</v>
      </c>
      <c r="J93" s="77">
        <v>33169.699999999997</v>
      </c>
      <c r="K93" s="78">
        <v>3590.7</v>
      </c>
      <c r="L93" s="5">
        <v>5.84</v>
      </c>
    </row>
    <row r="94" spans="1:12">
      <c r="A94">
        <v>86</v>
      </c>
      <c r="B94" s="71">
        <v>0.20105100000000001</v>
      </c>
      <c r="C94" s="72">
        <v>0.18268699999999999</v>
      </c>
      <c r="D94" s="75">
        <v>12645.2</v>
      </c>
      <c r="E94" s="76">
        <v>2310.1</v>
      </c>
      <c r="F94" s="5">
        <v>4.32</v>
      </c>
      <c r="G94" t="s">
        <v>19</v>
      </c>
      <c r="H94" s="73">
        <v>0.11454400000000001</v>
      </c>
      <c r="I94" s="74">
        <v>0.108339</v>
      </c>
      <c r="J94" s="77">
        <v>29579</v>
      </c>
      <c r="K94" s="78">
        <v>3204.6</v>
      </c>
      <c r="L94" s="5">
        <v>5.49</v>
      </c>
    </row>
    <row r="95" spans="1:12">
      <c r="A95">
        <v>87</v>
      </c>
      <c r="B95" s="71">
        <v>0.20907600000000001</v>
      </c>
      <c r="C95" s="72">
        <v>0.18928800000000001</v>
      </c>
      <c r="D95" s="75">
        <v>10335.1</v>
      </c>
      <c r="E95" s="76">
        <v>1956.3</v>
      </c>
      <c r="F95" s="5">
        <v>4.18</v>
      </c>
      <c r="G95" t="s">
        <v>19</v>
      </c>
      <c r="H95" s="73">
        <v>0.13359399999999999</v>
      </c>
      <c r="I95" s="74">
        <v>0.12522900000000001</v>
      </c>
      <c r="J95" s="77">
        <v>26374.400000000001</v>
      </c>
      <c r="K95" s="78">
        <v>3302.8</v>
      </c>
      <c r="L95" s="5">
        <v>5.09</v>
      </c>
    </row>
    <row r="96" spans="1:12">
      <c r="A96">
        <v>88</v>
      </c>
      <c r="B96" s="71">
        <v>0.18290300000000001</v>
      </c>
      <c r="C96" s="72">
        <v>0.167577</v>
      </c>
      <c r="D96" s="75">
        <v>8378.7999999999993</v>
      </c>
      <c r="E96" s="76">
        <v>1404.1</v>
      </c>
      <c r="F96" s="5">
        <v>4.03</v>
      </c>
      <c r="G96" t="s">
        <v>19</v>
      </c>
      <c r="H96" s="73">
        <v>0.14133299999999999</v>
      </c>
      <c r="I96" s="74">
        <v>0.13200500000000001</v>
      </c>
      <c r="J96" s="77">
        <v>23071.599999999999</v>
      </c>
      <c r="K96" s="78">
        <v>3045.6</v>
      </c>
      <c r="L96" s="5">
        <v>4.75</v>
      </c>
    </row>
    <row r="97" spans="1:12">
      <c r="A97">
        <v>89</v>
      </c>
      <c r="B97" s="71">
        <v>0.263291</v>
      </c>
      <c r="C97" s="72">
        <v>0.23266200000000001</v>
      </c>
      <c r="D97" s="75">
        <v>6974.7</v>
      </c>
      <c r="E97" s="76">
        <v>1622.7</v>
      </c>
      <c r="F97" s="5">
        <v>3.74</v>
      </c>
      <c r="G97" t="s">
        <v>19</v>
      </c>
      <c r="H97" s="73">
        <v>0.13509099999999999</v>
      </c>
      <c r="I97" s="74">
        <v>0.12654299999999999</v>
      </c>
      <c r="J97" s="77">
        <v>20026</v>
      </c>
      <c r="K97" s="78">
        <v>2534.1999999999998</v>
      </c>
      <c r="L97" s="5">
        <v>4.3899999999999997</v>
      </c>
    </row>
    <row r="98" spans="1:12">
      <c r="A98">
        <v>90</v>
      </c>
      <c r="B98" s="71">
        <v>0.25328899999999999</v>
      </c>
      <c r="C98" s="72">
        <v>0.22481799999999999</v>
      </c>
      <c r="D98" s="75">
        <v>5351.9</v>
      </c>
      <c r="E98" s="76">
        <v>1203.2</v>
      </c>
      <c r="F98" s="5">
        <v>3.73</v>
      </c>
      <c r="G98" t="s">
        <v>19</v>
      </c>
      <c r="H98" s="73">
        <v>0.204372</v>
      </c>
      <c r="I98" s="74">
        <v>0.18542400000000001</v>
      </c>
      <c r="J98" s="77">
        <v>17491.8</v>
      </c>
      <c r="K98" s="78">
        <v>3243.4</v>
      </c>
      <c r="L98" s="5">
        <v>3.96</v>
      </c>
    </row>
    <row r="99" spans="1:12">
      <c r="A99">
        <v>91</v>
      </c>
      <c r="B99" s="71">
        <v>0.24444399999999999</v>
      </c>
      <c r="C99" s="72">
        <v>0.21782199999999999</v>
      </c>
      <c r="D99" s="75">
        <v>4148.7</v>
      </c>
      <c r="E99" s="76">
        <v>903.7</v>
      </c>
      <c r="F99" s="5">
        <v>3.66</v>
      </c>
      <c r="G99" t="s">
        <v>19</v>
      </c>
      <c r="H99" s="73">
        <v>0.19835800000000001</v>
      </c>
      <c r="I99" s="74">
        <v>0.18046000000000001</v>
      </c>
      <c r="J99" s="77">
        <v>14248.4</v>
      </c>
      <c r="K99" s="78">
        <v>2571.3000000000002</v>
      </c>
      <c r="L99" s="5">
        <v>3.75</v>
      </c>
    </row>
    <row r="100" spans="1:12">
      <c r="A100">
        <v>92</v>
      </c>
      <c r="B100" s="71">
        <v>0.313253</v>
      </c>
      <c r="C100" s="72">
        <v>0.27083299999999999</v>
      </c>
      <c r="D100" s="75">
        <v>3245</v>
      </c>
      <c r="E100" s="76">
        <v>878.9</v>
      </c>
      <c r="F100" s="5">
        <v>3.55</v>
      </c>
      <c r="G100" t="s">
        <v>19</v>
      </c>
      <c r="H100" s="73">
        <v>0.228769</v>
      </c>
      <c r="I100" s="74">
        <v>0.205288</v>
      </c>
      <c r="J100" s="77">
        <v>11677.2</v>
      </c>
      <c r="K100" s="78">
        <v>2397.1999999999998</v>
      </c>
      <c r="L100" s="5">
        <v>3.46</v>
      </c>
    </row>
    <row r="101" spans="1:12">
      <c r="A101">
        <v>93</v>
      </c>
      <c r="B101" s="71">
        <v>0.194915</v>
      </c>
      <c r="C101" s="72">
        <v>0.17760600000000001</v>
      </c>
      <c r="D101" s="75">
        <v>2366.1999999999998</v>
      </c>
      <c r="E101" s="76">
        <v>420.2</v>
      </c>
      <c r="F101" s="5">
        <v>3.68</v>
      </c>
      <c r="G101" t="s">
        <v>19</v>
      </c>
      <c r="H101" s="73">
        <v>0.24657499999999999</v>
      </c>
      <c r="I101" s="74">
        <v>0.21951200000000001</v>
      </c>
      <c r="J101" s="77">
        <v>9280</v>
      </c>
      <c r="K101" s="78">
        <v>2037.1</v>
      </c>
      <c r="L101" s="5">
        <v>3.22</v>
      </c>
    </row>
    <row r="102" spans="1:12">
      <c r="A102">
        <v>94</v>
      </c>
      <c r="B102" s="71">
        <v>0.2</v>
      </c>
      <c r="C102" s="72">
        <v>0.18181800000000001</v>
      </c>
      <c r="D102" s="75">
        <v>1945.9</v>
      </c>
      <c r="E102" s="76">
        <v>353.8</v>
      </c>
      <c r="F102" s="5">
        <v>3.36</v>
      </c>
      <c r="G102" t="s">
        <v>19</v>
      </c>
      <c r="H102" s="73">
        <v>0.25679800000000003</v>
      </c>
      <c r="I102" s="74">
        <v>0.227577</v>
      </c>
      <c r="J102" s="77">
        <v>7242.9</v>
      </c>
      <c r="K102" s="78">
        <v>1648.3</v>
      </c>
      <c r="L102" s="5">
        <v>2.99</v>
      </c>
    </row>
    <row r="103" spans="1:12">
      <c r="A103">
        <v>95</v>
      </c>
      <c r="B103" s="71">
        <v>0.216667</v>
      </c>
      <c r="C103" s="72">
        <v>0.195489</v>
      </c>
      <c r="D103" s="75">
        <v>1592.1</v>
      </c>
      <c r="E103" s="76">
        <v>311.2</v>
      </c>
      <c r="F103" s="5">
        <v>3</v>
      </c>
      <c r="G103" t="s">
        <v>19</v>
      </c>
      <c r="H103" s="73">
        <v>0.35744700000000001</v>
      </c>
      <c r="I103" s="74">
        <v>0.30324899999999999</v>
      </c>
      <c r="J103" s="77">
        <v>5594.6</v>
      </c>
      <c r="K103" s="78">
        <v>1696.6</v>
      </c>
      <c r="L103" s="5">
        <v>2.72</v>
      </c>
    </row>
    <row r="104" spans="1:12">
      <c r="A104">
        <v>96</v>
      </c>
      <c r="B104" s="71">
        <v>0.272727</v>
      </c>
      <c r="C104" s="72">
        <v>0.24</v>
      </c>
      <c r="D104" s="75">
        <v>1280.9000000000001</v>
      </c>
      <c r="E104" s="76">
        <v>307.39999999999998</v>
      </c>
      <c r="F104" s="5">
        <v>2.61</v>
      </c>
      <c r="G104" t="s">
        <v>19</v>
      </c>
      <c r="H104" s="73">
        <v>0.27741900000000003</v>
      </c>
      <c r="I104" s="74">
        <v>0.24362600000000001</v>
      </c>
      <c r="J104" s="77">
        <v>3898</v>
      </c>
      <c r="K104" s="78">
        <v>949.7</v>
      </c>
      <c r="L104" s="5">
        <v>2.69</v>
      </c>
    </row>
    <row r="105" spans="1:12">
      <c r="A105">
        <v>97</v>
      </c>
      <c r="B105" s="71">
        <v>0.48275899999999999</v>
      </c>
      <c r="C105" s="72">
        <v>0.38888899999999998</v>
      </c>
      <c r="D105" s="75">
        <v>973.5</v>
      </c>
      <c r="E105" s="76">
        <v>378.6</v>
      </c>
      <c r="F105" s="5">
        <v>2.27</v>
      </c>
      <c r="G105" t="s">
        <v>19</v>
      </c>
      <c r="H105" s="73">
        <v>0.37373699999999999</v>
      </c>
      <c r="I105" s="74">
        <v>0.31489400000000001</v>
      </c>
      <c r="J105" s="77">
        <v>2948.4</v>
      </c>
      <c r="K105" s="78">
        <v>928.4</v>
      </c>
      <c r="L105" s="5">
        <v>2.4</v>
      </c>
    </row>
    <row r="106" spans="1:12">
      <c r="A106">
        <v>98</v>
      </c>
      <c r="B106" s="71">
        <v>0.38888899999999998</v>
      </c>
      <c r="C106" s="72">
        <v>0.32558100000000001</v>
      </c>
      <c r="D106" s="75">
        <v>594.9</v>
      </c>
      <c r="E106" s="76">
        <v>193.7</v>
      </c>
      <c r="F106" s="5">
        <v>2.4</v>
      </c>
      <c r="G106" t="s">
        <v>19</v>
      </c>
      <c r="H106" s="73">
        <v>0.466667</v>
      </c>
      <c r="I106" s="74">
        <v>0.37837799999999999</v>
      </c>
      <c r="J106" s="77">
        <v>2020</v>
      </c>
      <c r="K106" s="78">
        <v>764.3</v>
      </c>
      <c r="L106" s="5">
        <v>2.27</v>
      </c>
    </row>
    <row r="107" spans="1:12">
      <c r="A107">
        <v>99</v>
      </c>
      <c r="B107" s="71">
        <v>0.5</v>
      </c>
      <c r="C107" s="72">
        <v>0.4</v>
      </c>
      <c r="D107" s="75">
        <v>401.2</v>
      </c>
      <c r="E107" s="76">
        <v>160.5</v>
      </c>
      <c r="F107" s="5">
        <v>2.3199999999999998</v>
      </c>
      <c r="G107" t="s">
        <v>19</v>
      </c>
      <c r="H107" s="73">
        <v>0.42222199999999999</v>
      </c>
      <c r="I107" s="74">
        <v>0.34862399999999999</v>
      </c>
      <c r="J107" s="77">
        <v>1255.5999999999999</v>
      </c>
      <c r="K107" s="78">
        <v>437.7</v>
      </c>
      <c r="L107" s="5">
        <v>2.35</v>
      </c>
    </row>
    <row r="108" spans="1:12">
      <c r="A108">
        <v>100</v>
      </c>
      <c r="B108" s="71">
        <v>0.125</v>
      </c>
      <c r="C108" s="72">
        <v>0.117647</v>
      </c>
      <c r="D108" s="75">
        <v>240.7</v>
      </c>
      <c r="E108" s="76">
        <v>28.3</v>
      </c>
      <c r="F108" s="5">
        <v>2.5299999999999998</v>
      </c>
      <c r="G108" t="s">
        <v>19</v>
      </c>
      <c r="H108" s="73">
        <v>0.5</v>
      </c>
      <c r="I108" s="74">
        <v>0.4</v>
      </c>
      <c r="J108" s="77">
        <v>817.9</v>
      </c>
      <c r="K108" s="78">
        <v>327.2</v>
      </c>
      <c r="L108" s="5">
        <v>2.34</v>
      </c>
    </row>
  </sheetData>
  <mergeCells count="3">
    <mergeCell ref="K1:L1"/>
    <mergeCell ref="B6:F6"/>
    <mergeCell ref="H6:L6"/>
  </mergeCells>
  <pageMargins left="0.7" right="0.7" top="0.75" bottom="0.75" header="0.3" footer="0.3"/>
  <pageSetup paperSize="9"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L108"/>
  <sheetViews>
    <sheetView workbookViewId="0"/>
  </sheetViews>
  <sheetFormatPr defaultRowHeight="12.5"/>
  <sheetData>
    <row r="1" spans="1:12" ht="13">
      <c r="A1" s="3" t="s">
        <v>7</v>
      </c>
      <c r="B1" s="3"/>
      <c r="C1" s="3"/>
      <c r="D1" s="3"/>
      <c r="E1" s="3"/>
      <c r="F1" s="3"/>
      <c r="G1" s="3"/>
      <c r="H1" s="3"/>
      <c r="I1" s="3"/>
      <c r="J1" s="3"/>
      <c r="K1" s="355" t="str">
        <f>HYPERLINK("#'Contents'!A1", "Back to contents")</f>
        <v>Back to contents</v>
      </c>
      <c r="L1" s="35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27</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56" t="s">
        <v>12</v>
      </c>
      <c r="C6" s="356"/>
      <c r="D6" s="356"/>
      <c r="E6" s="356"/>
      <c r="F6" s="356"/>
      <c r="H6" s="356" t="s">
        <v>13</v>
      </c>
      <c r="I6" s="356"/>
      <c r="J6" s="356"/>
      <c r="K6" s="356"/>
      <c r="L6" s="35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63">
        <v>9.6740000000000003E-3</v>
      </c>
      <c r="C8" s="64">
        <v>9.6279999999999994E-3</v>
      </c>
      <c r="D8" s="67">
        <v>100000</v>
      </c>
      <c r="E8" s="68">
        <v>962.8</v>
      </c>
      <c r="F8" s="5">
        <v>71.459999999999994</v>
      </c>
      <c r="G8" t="s">
        <v>19</v>
      </c>
      <c r="H8" s="65">
        <v>7.7650000000000002E-3</v>
      </c>
      <c r="I8" s="66">
        <v>7.7349999999999997E-3</v>
      </c>
      <c r="J8" s="69">
        <v>100000</v>
      </c>
      <c r="K8" s="70">
        <v>773.5</v>
      </c>
      <c r="L8" s="5">
        <v>77.55</v>
      </c>
    </row>
    <row r="9" spans="1:12">
      <c r="A9">
        <v>1</v>
      </c>
      <c r="B9" s="63">
        <v>6.3900000000000003E-4</v>
      </c>
      <c r="C9" s="64">
        <v>6.3900000000000003E-4</v>
      </c>
      <c r="D9" s="67">
        <v>99037.2</v>
      </c>
      <c r="E9" s="68">
        <v>63.3</v>
      </c>
      <c r="F9" s="5">
        <v>71.150000000000006</v>
      </c>
      <c r="G9" t="s">
        <v>19</v>
      </c>
      <c r="H9" s="65">
        <v>3.7599999999999998E-4</v>
      </c>
      <c r="I9" s="66">
        <v>3.7599999999999998E-4</v>
      </c>
      <c r="J9" s="69">
        <v>99226.5</v>
      </c>
      <c r="K9" s="70">
        <v>37.299999999999997</v>
      </c>
      <c r="L9" s="5">
        <v>77.150000000000006</v>
      </c>
    </row>
    <row r="10" spans="1:12">
      <c r="A10">
        <v>2</v>
      </c>
      <c r="B10" s="63">
        <v>3.5799999999999997E-4</v>
      </c>
      <c r="C10" s="64">
        <v>3.5799999999999997E-4</v>
      </c>
      <c r="D10" s="67">
        <v>98973.9</v>
      </c>
      <c r="E10" s="68">
        <v>35.4</v>
      </c>
      <c r="F10" s="5">
        <v>70.19</v>
      </c>
      <c r="G10" t="s">
        <v>19</v>
      </c>
      <c r="H10" s="65">
        <v>3.0699999999999998E-4</v>
      </c>
      <c r="I10" s="66">
        <v>3.0699999999999998E-4</v>
      </c>
      <c r="J10" s="69">
        <v>99189.1</v>
      </c>
      <c r="K10" s="70">
        <v>30.5</v>
      </c>
      <c r="L10" s="5">
        <v>76.180000000000007</v>
      </c>
    </row>
    <row r="11" spans="1:12">
      <c r="A11">
        <v>3</v>
      </c>
      <c r="B11" s="63">
        <v>7.3099999999999999E-4</v>
      </c>
      <c r="C11" s="64">
        <v>7.3099999999999999E-4</v>
      </c>
      <c r="D11" s="67">
        <v>98938.5</v>
      </c>
      <c r="E11" s="68">
        <v>72.3</v>
      </c>
      <c r="F11" s="5">
        <v>69.22</v>
      </c>
      <c r="G11" t="s">
        <v>19</v>
      </c>
      <c r="H11" s="65">
        <v>3.0800000000000001E-4</v>
      </c>
      <c r="I11" s="66">
        <v>3.0800000000000001E-4</v>
      </c>
      <c r="J11" s="69">
        <v>99158.7</v>
      </c>
      <c r="K11" s="70">
        <v>30.6</v>
      </c>
      <c r="L11" s="5">
        <v>75.2</v>
      </c>
    </row>
    <row r="12" spans="1:12">
      <c r="A12">
        <v>4</v>
      </c>
      <c r="B12" s="63">
        <v>7.3999999999999996E-5</v>
      </c>
      <c r="C12" s="64">
        <v>7.3999999999999996E-5</v>
      </c>
      <c r="D12" s="67">
        <v>98866.2</v>
      </c>
      <c r="E12" s="68">
        <v>7.3</v>
      </c>
      <c r="F12" s="5">
        <v>68.27</v>
      </c>
      <c r="G12" t="s">
        <v>19</v>
      </c>
      <c r="H12" s="65">
        <v>3.1199999999999999E-4</v>
      </c>
      <c r="I12" s="66">
        <v>3.1199999999999999E-4</v>
      </c>
      <c r="J12" s="69">
        <v>99128.1</v>
      </c>
      <c r="K12" s="70">
        <v>30.9</v>
      </c>
      <c r="L12" s="5">
        <v>74.22</v>
      </c>
    </row>
    <row r="13" spans="1:12">
      <c r="A13">
        <v>5</v>
      </c>
      <c r="B13" s="63">
        <v>3.7500000000000001E-4</v>
      </c>
      <c r="C13" s="64">
        <v>3.7500000000000001E-4</v>
      </c>
      <c r="D13" s="67">
        <v>98858.9</v>
      </c>
      <c r="E13" s="68">
        <v>37.1</v>
      </c>
      <c r="F13" s="5">
        <v>67.27</v>
      </c>
      <c r="G13" t="s">
        <v>19</v>
      </c>
      <c r="H13" s="65">
        <v>7.7999999999999999E-5</v>
      </c>
      <c r="I13" s="66">
        <v>7.7999999999999999E-5</v>
      </c>
      <c r="J13" s="69">
        <v>99097.2</v>
      </c>
      <c r="K13" s="70">
        <v>7.7</v>
      </c>
      <c r="L13" s="5">
        <v>73.25</v>
      </c>
    </row>
    <row r="14" spans="1:12">
      <c r="A14">
        <v>6</v>
      </c>
      <c r="B14" s="63">
        <v>1.46E-4</v>
      </c>
      <c r="C14" s="64">
        <v>1.46E-4</v>
      </c>
      <c r="D14" s="67">
        <v>98821.8</v>
      </c>
      <c r="E14" s="68">
        <v>14.4</v>
      </c>
      <c r="F14" s="5">
        <v>66.3</v>
      </c>
      <c r="G14" t="s">
        <v>19</v>
      </c>
      <c r="H14" s="65">
        <v>0</v>
      </c>
      <c r="I14" s="66">
        <v>0</v>
      </c>
      <c r="J14" s="69">
        <v>99089.5</v>
      </c>
      <c r="K14" s="70">
        <v>0</v>
      </c>
      <c r="L14" s="5">
        <v>72.25</v>
      </c>
    </row>
    <row r="15" spans="1:12">
      <c r="A15">
        <v>7</v>
      </c>
      <c r="B15" s="63">
        <v>3.57E-4</v>
      </c>
      <c r="C15" s="64">
        <v>3.57E-4</v>
      </c>
      <c r="D15" s="67">
        <v>98807.4</v>
      </c>
      <c r="E15" s="68">
        <v>35.299999999999997</v>
      </c>
      <c r="F15" s="5">
        <v>65.31</v>
      </c>
      <c r="G15" t="s">
        <v>19</v>
      </c>
      <c r="H15" s="65">
        <v>2.2599999999999999E-4</v>
      </c>
      <c r="I15" s="66">
        <v>2.2599999999999999E-4</v>
      </c>
      <c r="J15" s="69">
        <v>99089.5</v>
      </c>
      <c r="K15" s="70">
        <v>22.4</v>
      </c>
      <c r="L15" s="5">
        <v>71.25</v>
      </c>
    </row>
    <row r="16" spans="1:12">
      <c r="A16">
        <v>8</v>
      </c>
      <c r="B16" s="63">
        <v>4.5399999999999998E-4</v>
      </c>
      <c r="C16" s="64">
        <v>4.5399999999999998E-4</v>
      </c>
      <c r="D16" s="67">
        <v>98772.1</v>
      </c>
      <c r="E16" s="68">
        <v>44.8</v>
      </c>
      <c r="F16" s="5">
        <v>64.33</v>
      </c>
      <c r="G16" t="s">
        <v>19</v>
      </c>
      <c r="H16" s="65">
        <v>1.56E-4</v>
      </c>
      <c r="I16" s="66">
        <v>1.56E-4</v>
      </c>
      <c r="J16" s="69">
        <v>99067</v>
      </c>
      <c r="K16" s="70">
        <v>15.4</v>
      </c>
      <c r="L16" s="5">
        <v>70.27</v>
      </c>
    </row>
    <row r="17" spans="1:12">
      <c r="A17">
        <v>9</v>
      </c>
      <c r="B17" s="63">
        <v>3.1199999999999999E-4</v>
      </c>
      <c r="C17" s="64">
        <v>3.1199999999999999E-4</v>
      </c>
      <c r="D17" s="67">
        <v>98727.3</v>
      </c>
      <c r="E17" s="68">
        <v>30.8</v>
      </c>
      <c r="F17" s="5">
        <v>63.36</v>
      </c>
      <c r="G17" t="s">
        <v>19</v>
      </c>
      <c r="H17" s="65">
        <v>8.1000000000000004E-5</v>
      </c>
      <c r="I17" s="66">
        <v>8.1000000000000004E-5</v>
      </c>
      <c r="J17" s="69">
        <v>99051.6</v>
      </c>
      <c r="K17" s="70">
        <v>8</v>
      </c>
      <c r="L17" s="5">
        <v>69.28</v>
      </c>
    </row>
    <row r="18" spans="1:12">
      <c r="A18">
        <v>10</v>
      </c>
      <c r="B18" s="63">
        <v>1.5799999999999999E-4</v>
      </c>
      <c r="C18" s="64">
        <v>1.5799999999999999E-4</v>
      </c>
      <c r="D18" s="67">
        <v>98696.5</v>
      </c>
      <c r="E18" s="68">
        <v>15.6</v>
      </c>
      <c r="F18" s="5">
        <v>62.38</v>
      </c>
      <c r="G18" t="s">
        <v>19</v>
      </c>
      <c r="H18" s="65">
        <v>0</v>
      </c>
      <c r="I18" s="66">
        <v>0</v>
      </c>
      <c r="J18" s="69">
        <v>99043.6</v>
      </c>
      <c r="K18" s="70">
        <v>0</v>
      </c>
      <c r="L18" s="5">
        <v>68.290000000000006</v>
      </c>
    </row>
    <row r="19" spans="1:12">
      <c r="A19">
        <v>11</v>
      </c>
      <c r="B19" s="63">
        <v>1.5699999999999999E-4</v>
      </c>
      <c r="C19" s="64">
        <v>1.5699999999999999E-4</v>
      </c>
      <c r="D19" s="67">
        <v>98680.9</v>
      </c>
      <c r="E19" s="68">
        <v>15.5</v>
      </c>
      <c r="F19" s="5">
        <v>61.39</v>
      </c>
      <c r="G19" t="s">
        <v>19</v>
      </c>
      <c r="H19" s="65">
        <v>8.2999999999999998E-5</v>
      </c>
      <c r="I19" s="66">
        <v>8.2999999999999998E-5</v>
      </c>
      <c r="J19" s="69">
        <v>99043.6</v>
      </c>
      <c r="K19" s="70">
        <v>8.1999999999999993</v>
      </c>
      <c r="L19" s="5">
        <v>67.290000000000006</v>
      </c>
    </row>
    <row r="20" spans="1:12">
      <c r="A20">
        <v>12</v>
      </c>
      <c r="B20" s="63">
        <v>1.54E-4</v>
      </c>
      <c r="C20" s="64">
        <v>1.54E-4</v>
      </c>
      <c r="D20" s="67">
        <v>98665.5</v>
      </c>
      <c r="E20" s="68">
        <v>15.2</v>
      </c>
      <c r="F20" s="5">
        <v>60.4</v>
      </c>
      <c r="G20" t="s">
        <v>19</v>
      </c>
      <c r="H20" s="65">
        <v>8.1000000000000004E-5</v>
      </c>
      <c r="I20" s="66">
        <v>8.1000000000000004E-5</v>
      </c>
      <c r="J20" s="69">
        <v>99035.4</v>
      </c>
      <c r="K20" s="70">
        <v>8</v>
      </c>
      <c r="L20" s="5">
        <v>66.290000000000006</v>
      </c>
    </row>
    <row r="21" spans="1:12">
      <c r="A21">
        <v>13</v>
      </c>
      <c r="B21" s="63">
        <v>6.69E-4</v>
      </c>
      <c r="C21" s="64">
        <v>6.6799999999999997E-4</v>
      </c>
      <c r="D21" s="67">
        <v>98650.3</v>
      </c>
      <c r="E21" s="68">
        <v>65.900000000000006</v>
      </c>
      <c r="F21" s="5">
        <v>59.41</v>
      </c>
      <c r="G21" t="s">
        <v>19</v>
      </c>
      <c r="H21" s="65">
        <v>2.3699999999999999E-4</v>
      </c>
      <c r="I21" s="66">
        <v>2.3699999999999999E-4</v>
      </c>
      <c r="J21" s="69">
        <v>99027.3</v>
      </c>
      <c r="K21" s="70">
        <v>23.5</v>
      </c>
      <c r="L21" s="5">
        <v>65.3</v>
      </c>
    </row>
    <row r="22" spans="1:12">
      <c r="A22">
        <v>14</v>
      </c>
      <c r="B22" s="63">
        <v>2.8800000000000001E-4</v>
      </c>
      <c r="C22" s="64">
        <v>2.8800000000000001E-4</v>
      </c>
      <c r="D22" s="67">
        <v>98584.3</v>
      </c>
      <c r="E22" s="68">
        <v>28.4</v>
      </c>
      <c r="F22" s="5">
        <v>58.45</v>
      </c>
      <c r="G22" t="s">
        <v>19</v>
      </c>
      <c r="H22" s="65">
        <v>2.2900000000000001E-4</v>
      </c>
      <c r="I22" s="66">
        <v>2.2900000000000001E-4</v>
      </c>
      <c r="J22" s="69">
        <v>99003.9</v>
      </c>
      <c r="K22" s="70">
        <v>22.6</v>
      </c>
      <c r="L22" s="5">
        <v>64.31</v>
      </c>
    </row>
    <row r="23" spans="1:12">
      <c r="A23">
        <v>15</v>
      </c>
      <c r="B23" s="63">
        <v>5.9000000000000003E-4</v>
      </c>
      <c r="C23" s="64">
        <v>5.8900000000000001E-4</v>
      </c>
      <c r="D23" s="67">
        <v>98556</v>
      </c>
      <c r="E23" s="68">
        <v>58.1</v>
      </c>
      <c r="F23" s="5">
        <v>57.47</v>
      </c>
      <c r="G23" t="s">
        <v>19</v>
      </c>
      <c r="H23" s="65">
        <v>3.88E-4</v>
      </c>
      <c r="I23" s="66">
        <v>3.88E-4</v>
      </c>
      <c r="J23" s="69">
        <v>98981.2</v>
      </c>
      <c r="K23" s="70">
        <v>38.4</v>
      </c>
      <c r="L23" s="5">
        <v>63.33</v>
      </c>
    </row>
    <row r="24" spans="1:12">
      <c r="A24">
        <v>16</v>
      </c>
      <c r="B24" s="63">
        <v>5.7399999999999997E-4</v>
      </c>
      <c r="C24" s="64">
        <v>5.7399999999999997E-4</v>
      </c>
      <c r="D24" s="67">
        <v>98497.9</v>
      </c>
      <c r="E24" s="68">
        <v>56.5</v>
      </c>
      <c r="F24" s="5">
        <v>56.5</v>
      </c>
      <c r="G24" t="s">
        <v>19</v>
      </c>
      <c r="H24" s="65">
        <v>2.2100000000000001E-4</v>
      </c>
      <c r="I24" s="66">
        <v>2.2100000000000001E-4</v>
      </c>
      <c r="J24" s="69">
        <v>98942.9</v>
      </c>
      <c r="K24" s="70">
        <v>21.9</v>
      </c>
      <c r="L24" s="5">
        <v>62.35</v>
      </c>
    </row>
    <row r="25" spans="1:12">
      <c r="A25">
        <v>17</v>
      </c>
      <c r="B25" s="63">
        <v>7.0299999999999996E-4</v>
      </c>
      <c r="C25" s="64">
        <v>7.0299999999999996E-4</v>
      </c>
      <c r="D25" s="67">
        <v>98441.4</v>
      </c>
      <c r="E25" s="68">
        <v>69.2</v>
      </c>
      <c r="F25" s="5">
        <v>55.53</v>
      </c>
      <c r="G25" t="s">
        <v>19</v>
      </c>
      <c r="H25" s="65">
        <v>6.4999999999999997E-4</v>
      </c>
      <c r="I25" s="66">
        <v>6.4999999999999997E-4</v>
      </c>
      <c r="J25" s="69">
        <v>98921</v>
      </c>
      <c r="K25" s="70">
        <v>64.3</v>
      </c>
      <c r="L25" s="5">
        <v>61.36</v>
      </c>
    </row>
    <row r="26" spans="1:12">
      <c r="A26">
        <v>18</v>
      </c>
      <c r="B26" s="63">
        <v>1.281E-3</v>
      </c>
      <c r="C26" s="64">
        <v>1.2800000000000001E-3</v>
      </c>
      <c r="D26" s="67">
        <v>98372.2</v>
      </c>
      <c r="E26" s="68">
        <v>125.9</v>
      </c>
      <c r="F26" s="5">
        <v>54.57</v>
      </c>
      <c r="G26" t="s">
        <v>19</v>
      </c>
      <c r="H26" s="65">
        <v>4.8799999999999999E-4</v>
      </c>
      <c r="I26" s="66">
        <v>4.8799999999999999E-4</v>
      </c>
      <c r="J26" s="69">
        <v>98856.7</v>
      </c>
      <c r="K26" s="70">
        <v>48.3</v>
      </c>
      <c r="L26" s="5">
        <v>60.4</v>
      </c>
    </row>
    <row r="27" spans="1:12">
      <c r="A27">
        <v>19</v>
      </c>
      <c r="B27" s="63">
        <v>9.990000000000001E-4</v>
      </c>
      <c r="C27" s="64">
        <v>9.9799999999999997E-4</v>
      </c>
      <c r="D27" s="67">
        <v>98246.2</v>
      </c>
      <c r="E27" s="68">
        <v>98.1</v>
      </c>
      <c r="F27" s="5">
        <v>53.64</v>
      </c>
      <c r="G27" t="s">
        <v>19</v>
      </c>
      <c r="H27" s="65">
        <v>3.5199999999999999E-4</v>
      </c>
      <c r="I27" s="66">
        <v>3.5199999999999999E-4</v>
      </c>
      <c r="J27" s="69">
        <v>98808.5</v>
      </c>
      <c r="K27" s="70">
        <v>34.700000000000003</v>
      </c>
      <c r="L27" s="5">
        <v>59.43</v>
      </c>
    </row>
    <row r="28" spans="1:12">
      <c r="A28">
        <v>20</v>
      </c>
      <c r="B28" s="63">
        <v>1.464E-3</v>
      </c>
      <c r="C28" s="64">
        <v>1.4630000000000001E-3</v>
      </c>
      <c r="D28" s="67">
        <v>98148.2</v>
      </c>
      <c r="E28" s="68">
        <v>143.6</v>
      </c>
      <c r="F28" s="5">
        <v>52.69</v>
      </c>
      <c r="G28" t="s">
        <v>19</v>
      </c>
      <c r="H28" s="65">
        <v>5.1099999999999995E-4</v>
      </c>
      <c r="I28" s="66">
        <v>5.1099999999999995E-4</v>
      </c>
      <c r="J28" s="69">
        <v>98773.7</v>
      </c>
      <c r="K28" s="70">
        <v>50.5</v>
      </c>
      <c r="L28" s="5">
        <v>58.45</v>
      </c>
    </row>
    <row r="29" spans="1:12">
      <c r="A29">
        <v>21</v>
      </c>
      <c r="B29" s="63">
        <v>1.73E-3</v>
      </c>
      <c r="C29" s="64">
        <v>1.7279999999999999E-3</v>
      </c>
      <c r="D29" s="67">
        <v>98004.6</v>
      </c>
      <c r="E29" s="68">
        <v>169.4</v>
      </c>
      <c r="F29" s="5">
        <v>51.77</v>
      </c>
      <c r="G29" t="s">
        <v>19</v>
      </c>
      <c r="H29" s="65">
        <v>3.0699999999999998E-4</v>
      </c>
      <c r="I29" s="66">
        <v>3.0699999999999998E-4</v>
      </c>
      <c r="J29" s="69">
        <v>98723.199999999997</v>
      </c>
      <c r="K29" s="70">
        <v>30.3</v>
      </c>
      <c r="L29" s="5">
        <v>57.48</v>
      </c>
    </row>
    <row r="30" spans="1:12">
      <c r="A30">
        <v>22</v>
      </c>
      <c r="B30" s="63">
        <v>1.8710000000000001E-3</v>
      </c>
      <c r="C30" s="64">
        <v>1.869E-3</v>
      </c>
      <c r="D30" s="67">
        <v>97835.199999999997</v>
      </c>
      <c r="E30" s="68">
        <v>182.9</v>
      </c>
      <c r="F30" s="5">
        <v>50.86</v>
      </c>
      <c r="G30" t="s">
        <v>19</v>
      </c>
      <c r="H30" s="65">
        <v>3.0600000000000001E-4</v>
      </c>
      <c r="I30" s="66">
        <v>3.0600000000000001E-4</v>
      </c>
      <c r="J30" s="69">
        <v>98693</v>
      </c>
      <c r="K30" s="70">
        <v>30.2</v>
      </c>
      <c r="L30" s="5">
        <v>56.5</v>
      </c>
    </row>
    <row r="31" spans="1:12">
      <c r="A31">
        <v>23</v>
      </c>
      <c r="B31" s="63">
        <v>1.2459999999999999E-3</v>
      </c>
      <c r="C31" s="64">
        <v>1.2459999999999999E-3</v>
      </c>
      <c r="D31" s="67">
        <v>97652.4</v>
      </c>
      <c r="E31" s="68">
        <v>121.6</v>
      </c>
      <c r="F31" s="5">
        <v>49.95</v>
      </c>
      <c r="G31" t="s">
        <v>19</v>
      </c>
      <c r="H31" s="65">
        <v>3.1300000000000002E-4</v>
      </c>
      <c r="I31" s="66">
        <v>3.1300000000000002E-4</v>
      </c>
      <c r="J31" s="69">
        <v>98662.8</v>
      </c>
      <c r="K31" s="70">
        <v>30.9</v>
      </c>
      <c r="L31" s="5">
        <v>55.52</v>
      </c>
    </row>
    <row r="32" spans="1:12">
      <c r="A32">
        <v>24</v>
      </c>
      <c r="B32" s="63">
        <v>1.041E-3</v>
      </c>
      <c r="C32" s="64">
        <v>1.041E-3</v>
      </c>
      <c r="D32" s="67">
        <v>97530.7</v>
      </c>
      <c r="E32" s="68">
        <v>101.5</v>
      </c>
      <c r="F32" s="5">
        <v>49.01</v>
      </c>
      <c r="G32" t="s">
        <v>19</v>
      </c>
      <c r="H32" s="65">
        <v>4.0400000000000001E-4</v>
      </c>
      <c r="I32" s="66">
        <v>4.0400000000000001E-4</v>
      </c>
      <c r="J32" s="69">
        <v>98631.9</v>
      </c>
      <c r="K32" s="70">
        <v>39.799999999999997</v>
      </c>
      <c r="L32" s="5">
        <v>54.54</v>
      </c>
    </row>
    <row r="33" spans="1:12">
      <c r="A33">
        <v>25</v>
      </c>
      <c r="B33" s="63">
        <v>1.222E-3</v>
      </c>
      <c r="C33" s="64">
        <v>1.222E-3</v>
      </c>
      <c r="D33" s="67">
        <v>97429.2</v>
      </c>
      <c r="E33" s="68">
        <v>119</v>
      </c>
      <c r="F33" s="5">
        <v>48.06</v>
      </c>
      <c r="G33" t="s">
        <v>19</v>
      </c>
      <c r="H33" s="65">
        <v>2.4600000000000002E-4</v>
      </c>
      <c r="I33" s="66">
        <v>2.4600000000000002E-4</v>
      </c>
      <c r="J33" s="69">
        <v>98592.1</v>
      </c>
      <c r="K33" s="70">
        <v>24.3</v>
      </c>
      <c r="L33" s="5">
        <v>53.56</v>
      </c>
    </row>
    <row r="34" spans="1:12">
      <c r="A34">
        <v>26</v>
      </c>
      <c r="B34" s="63">
        <v>1.2099999999999999E-3</v>
      </c>
      <c r="C34" s="64">
        <v>1.2099999999999999E-3</v>
      </c>
      <c r="D34" s="67">
        <v>97310.2</v>
      </c>
      <c r="E34" s="68">
        <v>117.7</v>
      </c>
      <c r="F34" s="5">
        <v>47.12</v>
      </c>
      <c r="G34" t="s">
        <v>19</v>
      </c>
      <c r="H34" s="65">
        <v>4.9299999999999995E-4</v>
      </c>
      <c r="I34" s="66">
        <v>4.9299999999999995E-4</v>
      </c>
      <c r="J34" s="69">
        <v>98567.8</v>
      </c>
      <c r="K34" s="70">
        <v>48.6</v>
      </c>
      <c r="L34" s="5">
        <v>52.57</v>
      </c>
    </row>
    <row r="35" spans="1:12">
      <c r="A35">
        <v>27</v>
      </c>
      <c r="B35" s="63">
        <v>9.7799999999999992E-4</v>
      </c>
      <c r="C35" s="64">
        <v>9.77E-4</v>
      </c>
      <c r="D35" s="67">
        <v>97192.5</v>
      </c>
      <c r="E35" s="68">
        <v>95</v>
      </c>
      <c r="F35" s="5">
        <v>46.18</v>
      </c>
      <c r="G35" t="s">
        <v>19</v>
      </c>
      <c r="H35" s="65">
        <v>5.8399999999999999E-4</v>
      </c>
      <c r="I35" s="66">
        <v>5.8399999999999999E-4</v>
      </c>
      <c r="J35" s="69">
        <v>98519.2</v>
      </c>
      <c r="K35" s="70">
        <v>57.5</v>
      </c>
      <c r="L35" s="5">
        <v>51.6</v>
      </c>
    </row>
    <row r="36" spans="1:12">
      <c r="A36">
        <v>28</v>
      </c>
      <c r="B36" s="63">
        <v>1.395E-3</v>
      </c>
      <c r="C36" s="64">
        <v>1.3940000000000001E-3</v>
      </c>
      <c r="D36" s="67">
        <v>97097.5</v>
      </c>
      <c r="E36" s="68">
        <v>135.4</v>
      </c>
      <c r="F36" s="5">
        <v>45.22</v>
      </c>
      <c r="G36" t="s">
        <v>19</v>
      </c>
      <c r="H36" s="65">
        <v>4.3600000000000003E-4</v>
      </c>
      <c r="I36" s="66">
        <v>4.3600000000000003E-4</v>
      </c>
      <c r="J36" s="69">
        <v>98461.7</v>
      </c>
      <c r="K36" s="70">
        <v>42.9</v>
      </c>
      <c r="L36" s="5">
        <v>50.63</v>
      </c>
    </row>
    <row r="37" spans="1:12">
      <c r="A37">
        <v>29</v>
      </c>
      <c r="B37" s="63">
        <v>1.4220000000000001E-3</v>
      </c>
      <c r="C37" s="64">
        <v>1.421E-3</v>
      </c>
      <c r="D37" s="67">
        <v>96962.1</v>
      </c>
      <c r="E37" s="68">
        <v>137.69999999999999</v>
      </c>
      <c r="F37" s="5">
        <v>44.29</v>
      </c>
      <c r="G37" t="s">
        <v>19</v>
      </c>
      <c r="H37" s="65">
        <v>5.3300000000000005E-4</v>
      </c>
      <c r="I37" s="66">
        <v>5.3300000000000005E-4</v>
      </c>
      <c r="J37" s="69">
        <v>98418.8</v>
      </c>
      <c r="K37" s="70">
        <v>52.4</v>
      </c>
      <c r="L37" s="5">
        <v>49.65</v>
      </c>
    </row>
    <row r="38" spans="1:12">
      <c r="A38">
        <v>30</v>
      </c>
      <c r="B38" s="63">
        <v>1.284E-3</v>
      </c>
      <c r="C38" s="64">
        <v>1.2830000000000001E-3</v>
      </c>
      <c r="D38" s="67">
        <v>96824.4</v>
      </c>
      <c r="E38" s="68">
        <v>124.2</v>
      </c>
      <c r="F38" s="5">
        <v>43.35</v>
      </c>
      <c r="G38" t="s">
        <v>19</v>
      </c>
      <c r="H38" s="65">
        <v>8.2600000000000002E-4</v>
      </c>
      <c r="I38" s="66">
        <v>8.2600000000000002E-4</v>
      </c>
      <c r="J38" s="69">
        <v>98366.399999999994</v>
      </c>
      <c r="K38" s="70">
        <v>81.2</v>
      </c>
      <c r="L38" s="5">
        <v>48.67</v>
      </c>
    </row>
    <row r="39" spans="1:12">
      <c r="A39">
        <v>31</v>
      </c>
      <c r="B39" s="63">
        <v>1.1230000000000001E-3</v>
      </c>
      <c r="C39" s="64">
        <v>1.1230000000000001E-3</v>
      </c>
      <c r="D39" s="67">
        <v>96700.1</v>
      </c>
      <c r="E39" s="68">
        <v>108.6</v>
      </c>
      <c r="F39" s="5">
        <v>42.4</v>
      </c>
      <c r="G39" t="s">
        <v>19</v>
      </c>
      <c r="H39" s="65">
        <v>4.7399999999999997E-4</v>
      </c>
      <c r="I39" s="66">
        <v>4.7399999999999997E-4</v>
      </c>
      <c r="J39" s="69">
        <v>98285.2</v>
      </c>
      <c r="K39" s="70">
        <v>46.6</v>
      </c>
      <c r="L39" s="5">
        <v>47.71</v>
      </c>
    </row>
    <row r="40" spans="1:12">
      <c r="A40">
        <v>32</v>
      </c>
      <c r="B40" s="63">
        <v>9.7900000000000005E-4</v>
      </c>
      <c r="C40" s="64">
        <v>9.7900000000000005E-4</v>
      </c>
      <c r="D40" s="67">
        <v>96591.6</v>
      </c>
      <c r="E40" s="68">
        <v>94.5</v>
      </c>
      <c r="F40" s="5">
        <v>41.45</v>
      </c>
      <c r="G40" t="s">
        <v>19</v>
      </c>
      <c r="H40" s="65">
        <v>1.003E-3</v>
      </c>
      <c r="I40" s="66">
        <v>1.0020000000000001E-3</v>
      </c>
      <c r="J40" s="69">
        <v>98238.6</v>
      </c>
      <c r="K40" s="70">
        <v>98.5</v>
      </c>
      <c r="L40" s="5">
        <v>46.74</v>
      </c>
    </row>
    <row r="41" spans="1:12">
      <c r="A41">
        <v>33</v>
      </c>
      <c r="B41" s="63">
        <v>1.879E-3</v>
      </c>
      <c r="C41" s="64">
        <v>1.877E-3</v>
      </c>
      <c r="D41" s="67">
        <v>96497</v>
      </c>
      <c r="E41" s="68">
        <v>181.1</v>
      </c>
      <c r="F41" s="5">
        <v>40.49</v>
      </c>
      <c r="G41" t="s">
        <v>19</v>
      </c>
      <c r="H41" s="65">
        <v>1.0150000000000001E-3</v>
      </c>
      <c r="I41" s="66">
        <v>1.0150000000000001E-3</v>
      </c>
      <c r="J41" s="69">
        <v>98140.1</v>
      </c>
      <c r="K41" s="70">
        <v>99.6</v>
      </c>
      <c r="L41" s="5">
        <v>45.78</v>
      </c>
    </row>
    <row r="42" spans="1:12">
      <c r="A42">
        <v>34</v>
      </c>
      <c r="B42" s="63">
        <v>1.397E-3</v>
      </c>
      <c r="C42" s="64">
        <v>1.3960000000000001E-3</v>
      </c>
      <c r="D42" s="67">
        <v>96315.9</v>
      </c>
      <c r="E42" s="68">
        <v>134.5</v>
      </c>
      <c r="F42" s="5">
        <v>39.57</v>
      </c>
      <c r="G42" t="s">
        <v>19</v>
      </c>
      <c r="H42" s="65">
        <v>1.0120000000000001E-3</v>
      </c>
      <c r="I42" s="66">
        <v>1.0120000000000001E-3</v>
      </c>
      <c r="J42" s="69">
        <v>98040.5</v>
      </c>
      <c r="K42" s="70">
        <v>99.2</v>
      </c>
      <c r="L42" s="5">
        <v>44.83</v>
      </c>
    </row>
    <row r="43" spans="1:12">
      <c r="A43">
        <v>35</v>
      </c>
      <c r="B43" s="63">
        <v>1.554E-3</v>
      </c>
      <c r="C43" s="64">
        <v>1.5529999999999999E-3</v>
      </c>
      <c r="D43" s="67">
        <v>96181.4</v>
      </c>
      <c r="E43" s="68">
        <v>149.4</v>
      </c>
      <c r="F43" s="5">
        <v>38.619999999999997</v>
      </c>
      <c r="G43" t="s">
        <v>19</v>
      </c>
      <c r="H43" s="65">
        <v>6.3199999999999997E-4</v>
      </c>
      <c r="I43" s="66">
        <v>6.3199999999999997E-4</v>
      </c>
      <c r="J43" s="69">
        <v>97941.3</v>
      </c>
      <c r="K43" s="70">
        <v>61.9</v>
      </c>
      <c r="L43" s="5">
        <v>43.87</v>
      </c>
    </row>
    <row r="44" spans="1:12">
      <c r="A44">
        <v>36</v>
      </c>
      <c r="B44" s="63">
        <v>1.111E-3</v>
      </c>
      <c r="C44" s="64">
        <v>1.111E-3</v>
      </c>
      <c r="D44" s="67">
        <v>96032.1</v>
      </c>
      <c r="E44" s="68">
        <v>106.7</v>
      </c>
      <c r="F44" s="5">
        <v>37.68</v>
      </c>
      <c r="G44" t="s">
        <v>19</v>
      </c>
      <c r="H44" s="65">
        <v>1.036E-3</v>
      </c>
      <c r="I44" s="66">
        <v>1.036E-3</v>
      </c>
      <c r="J44" s="69">
        <v>97879.4</v>
      </c>
      <c r="K44" s="70">
        <v>101.4</v>
      </c>
      <c r="L44" s="5">
        <v>42.9</v>
      </c>
    </row>
    <row r="45" spans="1:12">
      <c r="A45">
        <v>37</v>
      </c>
      <c r="B45" s="63">
        <v>1.3259999999999999E-3</v>
      </c>
      <c r="C45" s="64">
        <v>1.325E-3</v>
      </c>
      <c r="D45" s="67">
        <v>95925.4</v>
      </c>
      <c r="E45" s="68">
        <v>127.1</v>
      </c>
      <c r="F45" s="5">
        <v>36.72</v>
      </c>
      <c r="G45" t="s">
        <v>19</v>
      </c>
      <c r="H45" s="65">
        <v>1.4430000000000001E-3</v>
      </c>
      <c r="I45" s="66">
        <v>1.4419999999999999E-3</v>
      </c>
      <c r="J45" s="69">
        <v>97778.1</v>
      </c>
      <c r="K45" s="70">
        <v>141</v>
      </c>
      <c r="L45" s="5">
        <v>41.94</v>
      </c>
    </row>
    <row r="46" spans="1:12">
      <c r="A46">
        <v>38</v>
      </c>
      <c r="B46" s="63">
        <v>1.4400000000000001E-3</v>
      </c>
      <c r="C46" s="64">
        <v>1.439E-3</v>
      </c>
      <c r="D46" s="67">
        <v>95798.3</v>
      </c>
      <c r="E46" s="68">
        <v>137.9</v>
      </c>
      <c r="F46" s="5">
        <v>35.770000000000003</v>
      </c>
      <c r="G46" t="s">
        <v>19</v>
      </c>
      <c r="H46" s="65">
        <v>1.1379999999999999E-3</v>
      </c>
      <c r="I46" s="66">
        <v>1.137E-3</v>
      </c>
      <c r="J46" s="69">
        <v>97637</v>
      </c>
      <c r="K46" s="70">
        <v>111</v>
      </c>
      <c r="L46" s="5">
        <v>41</v>
      </c>
    </row>
    <row r="47" spans="1:12">
      <c r="A47">
        <v>39</v>
      </c>
      <c r="B47" s="63">
        <v>2.1489999999999999E-3</v>
      </c>
      <c r="C47" s="64">
        <v>2.147E-3</v>
      </c>
      <c r="D47" s="67">
        <v>95660.5</v>
      </c>
      <c r="E47" s="68">
        <v>205.4</v>
      </c>
      <c r="F47" s="5">
        <v>34.82</v>
      </c>
      <c r="G47" t="s">
        <v>19</v>
      </c>
      <c r="H47" s="65">
        <v>9.0499999999999999E-4</v>
      </c>
      <c r="I47" s="66">
        <v>9.0399999999999996E-4</v>
      </c>
      <c r="J47" s="69">
        <v>97526</v>
      </c>
      <c r="K47" s="70">
        <v>88.2</v>
      </c>
      <c r="L47" s="5">
        <v>40.049999999999997</v>
      </c>
    </row>
    <row r="48" spans="1:12">
      <c r="A48">
        <v>40</v>
      </c>
      <c r="B48" s="63">
        <v>2.2030000000000001E-3</v>
      </c>
      <c r="C48" s="64">
        <v>2.2000000000000001E-3</v>
      </c>
      <c r="D48" s="67">
        <v>95455.1</v>
      </c>
      <c r="E48" s="68">
        <v>210</v>
      </c>
      <c r="F48" s="5">
        <v>33.89</v>
      </c>
      <c r="G48" t="s">
        <v>19</v>
      </c>
      <c r="H48" s="65">
        <v>1.181E-3</v>
      </c>
      <c r="I48" s="66">
        <v>1.1800000000000001E-3</v>
      </c>
      <c r="J48" s="69">
        <v>97437.8</v>
      </c>
      <c r="K48" s="70">
        <v>115</v>
      </c>
      <c r="L48" s="5">
        <v>39.090000000000003</v>
      </c>
    </row>
    <row r="49" spans="1:12">
      <c r="A49">
        <v>41</v>
      </c>
      <c r="B49" s="63">
        <v>1.2830000000000001E-3</v>
      </c>
      <c r="C49" s="64">
        <v>1.2819999999999999E-3</v>
      </c>
      <c r="D49" s="67">
        <v>95245</v>
      </c>
      <c r="E49" s="68">
        <v>122.1</v>
      </c>
      <c r="F49" s="5">
        <v>32.97</v>
      </c>
      <c r="G49" t="s">
        <v>19</v>
      </c>
      <c r="H49" s="65">
        <v>1.379E-3</v>
      </c>
      <c r="I49" s="66">
        <v>1.3780000000000001E-3</v>
      </c>
      <c r="J49" s="69">
        <v>97322.9</v>
      </c>
      <c r="K49" s="70">
        <v>134.1</v>
      </c>
      <c r="L49" s="5">
        <v>38.130000000000003</v>
      </c>
    </row>
    <row r="50" spans="1:12">
      <c r="A50">
        <v>42</v>
      </c>
      <c r="B50" s="63">
        <v>3.2780000000000001E-3</v>
      </c>
      <c r="C50" s="64">
        <v>3.2729999999999999E-3</v>
      </c>
      <c r="D50" s="67">
        <v>95122.9</v>
      </c>
      <c r="E50" s="68">
        <v>311.3</v>
      </c>
      <c r="F50" s="5">
        <v>32.01</v>
      </c>
      <c r="G50" t="s">
        <v>19</v>
      </c>
      <c r="H50" s="65">
        <v>1.3649999999999999E-3</v>
      </c>
      <c r="I50" s="66">
        <v>1.364E-3</v>
      </c>
      <c r="J50" s="69">
        <v>97188.7</v>
      </c>
      <c r="K50" s="70">
        <v>132.6</v>
      </c>
      <c r="L50" s="5">
        <v>37.18</v>
      </c>
    </row>
    <row r="51" spans="1:12">
      <c r="A51">
        <v>43</v>
      </c>
      <c r="B51" s="63">
        <v>2.9069999999999999E-3</v>
      </c>
      <c r="C51" s="64">
        <v>2.9020000000000001E-3</v>
      </c>
      <c r="D51" s="67">
        <v>94811.6</v>
      </c>
      <c r="E51" s="68">
        <v>275.2</v>
      </c>
      <c r="F51" s="5">
        <v>31.11</v>
      </c>
      <c r="G51" t="s">
        <v>19</v>
      </c>
      <c r="H51" s="65">
        <v>1.8910000000000001E-3</v>
      </c>
      <c r="I51" s="66">
        <v>1.8890000000000001E-3</v>
      </c>
      <c r="J51" s="69">
        <v>97056.2</v>
      </c>
      <c r="K51" s="70">
        <v>183.3</v>
      </c>
      <c r="L51" s="5">
        <v>36.229999999999997</v>
      </c>
    </row>
    <row r="52" spans="1:12">
      <c r="A52">
        <v>44</v>
      </c>
      <c r="B52" s="63">
        <v>2.8050000000000002E-3</v>
      </c>
      <c r="C52" s="64">
        <v>2.8010000000000001E-3</v>
      </c>
      <c r="D52" s="67">
        <v>94536.4</v>
      </c>
      <c r="E52" s="68">
        <v>264.8</v>
      </c>
      <c r="F52" s="5">
        <v>30.2</v>
      </c>
      <c r="G52" t="s">
        <v>19</v>
      </c>
      <c r="H52" s="65">
        <v>2.317E-3</v>
      </c>
      <c r="I52" s="66">
        <v>2.3140000000000001E-3</v>
      </c>
      <c r="J52" s="69">
        <v>96872.8</v>
      </c>
      <c r="K52" s="70">
        <v>224.2</v>
      </c>
      <c r="L52" s="5">
        <v>35.299999999999997</v>
      </c>
    </row>
    <row r="53" spans="1:12">
      <c r="A53">
        <v>45</v>
      </c>
      <c r="B53" s="63">
        <v>3.3110000000000001E-3</v>
      </c>
      <c r="C53" s="64">
        <v>3.3050000000000002E-3</v>
      </c>
      <c r="D53" s="67">
        <v>94271.6</v>
      </c>
      <c r="E53" s="68">
        <v>311.60000000000002</v>
      </c>
      <c r="F53" s="5">
        <v>29.28</v>
      </c>
      <c r="G53" t="s">
        <v>19</v>
      </c>
      <c r="H53" s="65">
        <v>1.5120000000000001E-3</v>
      </c>
      <c r="I53" s="66">
        <v>1.511E-3</v>
      </c>
      <c r="J53" s="69">
        <v>96648.6</v>
      </c>
      <c r="K53" s="70">
        <v>146.1</v>
      </c>
      <c r="L53" s="5">
        <v>34.380000000000003</v>
      </c>
    </row>
    <row r="54" spans="1:12">
      <c r="A54">
        <v>46</v>
      </c>
      <c r="B54" s="63">
        <v>3.0349999999999999E-3</v>
      </c>
      <c r="C54" s="64">
        <v>3.0300000000000001E-3</v>
      </c>
      <c r="D54" s="67">
        <v>93960</v>
      </c>
      <c r="E54" s="68">
        <v>284.7</v>
      </c>
      <c r="F54" s="5">
        <v>28.38</v>
      </c>
      <c r="G54" t="s">
        <v>19</v>
      </c>
      <c r="H54" s="65">
        <v>2.2290000000000001E-3</v>
      </c>
      <c r="I54" s="66">
        <v>2.2269999999999998E-3</v>
      </c>
      <c r="J54" s="69">
        <v>96502.6</v>
      </c>
      <c r="K54" s="70">
        <v>214.9</v>
      </c>
      <c r="L54" s="5">
        <v>33.43</v>
      </c>
    </row>
    <row r="55" spans="1:12">
      <c r="A55">
        <v>47</v>
      </c>
      <c r="B55" s="63">
        <v>3.3649999999999999E-3</v>
      </c>
      <c r="C55" s="64">
        <v>3.3600000000000001E-3</v>
      </c>
      <c r="D55" s="67">
        <v>93675.199999999997</v>
      </c>
      <c r="E55" s="68">
        <v>314.7</v>
      </c>
      <c r="F55" s="5">
        <v>27.46</v>
      </c>
      <c r="G55" t="s">
        <v>19</v>
      </c>
      <c r="H55" s="65">
        <v>1.6180000000000001E-3</v>
      </c>
      <c r="I55" s="66">
        <v>1.6169999999999999E-3</v>
      </c>
      <c r="J55" s="69">
        <v>96287.7</v>
      </c>
      <c r="K55" s="70">
        <v>155.69999999999999</v>
      </c>
      <c r="L55" s="5">
        <v>32.51</v>
      </c>
    </row>
    <row r="56" spans="1:12">
      <c r="A56">
        <v>48</v>
      </c>
      <c r="B56" s="63">
        <v>4.8580000000000003E-3</v>
      </c>
      <c r="C56" s="64">
        <v>4.8459999999999996E-3</v>
      </c>
      <c r="D56" s="67">
        <v>93360.5</v>
      </c>
      <c r="E56" s="68">
        <v>452.5</v>
      </c>
      <c r="F56" s="5">
        <v>26.56</v>
      </c>
      <c r="G56" t="s">
        <v>19</v>
      </c>
      <c r="H56" s="65">
        <v>2.5669999999999998E-3</v>
      </c>
      <c r="I56" s="66">
        <v>2.5639999999999999E-3</v>
      </c>
      <c r="J56" s="69">
        <v>96132</v>
      </c>
      <c r="K56" s="70">
        <v>246.4</v>
      </c>
      <c r="L56" s="5">
        <v>31.56</v>
      </c>
    </row>
    <row r="57" spans="1:12">
      <c r="A57">
        <v>49</v>
      </c>
      <c r="B57" s="63">
        <v>4.4359999999999998E-3</v>
      </c>
      <c r="C57" s="64">
        <v>4.4270000000000004E-3</v>
      </c>
      <c r="D57" s="67">
        <v>92908.1</v>
      </c>
      <c r="E57" s="68">
        <v>411.3</v>
      </c>
      <c r="F57" s="5">
        <v>25.68</v>
      </c>
      <c r="G57" t="s">
        <v>19</v>
      </c>
      <c r="H57" s="65">
        <v>3.0360000000000001E-3</v>
      </c>
      <c r="I57" s="66">
        <v>3.0309999999999998E-3</v>
      </c>
      <c r="J57" s="69">
        <v>95885.5</v>
      </c>
      <c r="K57" s="70">
        <v>290.60000000000002</v>
      </c>
      <c r="L57" s="5">
        <v>30.64</v>
      </c>
    </row>
    <row r="58" spans="1:12">
      <c r="A58">
        <v>50</v>
      </c>
      <c r="B58" s="63">
        <v>4.9459999999999999E-3</v>
      </c>
      <c r="C58" s="64">
        <v>4.934E-3</v>
      </c>
      <c r="D58" s="67">
        <v>92496.8</v>
      </c>
      <c r="E58" s="68">
        <v>456.4</v>
      </c>
      <c r="F58" s="5">
        <v>24.79</v>
      </c>
      <c r="G58" t="s">
        <v>19</v>
      </c>
      <c r="H58" s="65">
        <v>2.614E-3</v>
      </c>
      <c r="I58" s="66">
        <v>2.611E-3</v>
      </c>
      <c r="J58" s="69">
        <v>95594.9</v>
      </c>
      <c r="K58" s="70">
        <v>249.6</v>
      </c>
      <c r="L58" s="5">
        <v>29.73</v>
      </c>
    </row>
    <row r="59" spans="1:12">
      <c r="A59">
        <v>51</v>
      </c>
      <c r="B59" s="63">
        <v>5.1700000000000001E-3</v>
      </c>
      <c r="C59" s="64">
        <v>5.156E-3</v>
      </c>
      <c r="D59" s="67">
        <v>92040.5</v>
      </c>
      <c r="E59" s="68">
        <v>474.6</v>
      </c>
      <c r="F59" s="5">
        <v>23.92</v>
      </c>
      <c r="G59" t="s">
        <v>19</v>
      </c>
      <c r="H59" s="65">
        <v>3.5430000000000001E-3</v>
      </c>
      <c r="I59" s="66">
        <v>3.5370000000000002E-3</v>
      </c>
      <c r="J59" s="69">
        <v>95345.3</v>
      </c>
      <c r="K59" s="70">
        <v>337.2</v>
      </c>
      <c r="L59" s="5">
        <v>28.81</v>
      </c>
    </row>
    <row r="60" spans="1:12">
      <c r="A60">
        <v>52</v>
      </c>
      <c r="B60" s="63">
        <v>6.6909999999999999E-3</v>
      </c>
      <c r="C60" s="64">
        <v>6.6689999999999996E-3</v>
      </c>
      <c r="D60" s="67">
        <v>91565.9</v>
      </c>
      <c r="E60" s="68">
        <v>610.6</v>
      </c>
      <c r="F60" s="5">
        <v>23.04</v>
      </c>
      <c r="G60" t="s">
        <v>19</v>
      </c>
      <c r="H60" s="65">
        <v>3.7190000000000001E-3</v>
      </c>
      <c r="I60" s="66">
        <v>3.712E-3</v>
      </c>
      <c r="J60" s="69">
        <v>95008.1</v>
      </c>
      <c r="K60" s="70">
        <v>352.7</v>
      </c>
      <c r="L60" s="5">
        <v>27.91</v>
      </c>
    </row>
    <row r="61" spans="1:12">
      <c r="A61">
        <v>53</v>
      </c>
      <c r="B61" s="63">
        <v>9.6019999999999994E-3</v>
      </c>
      <c r="C61" s="64">
        <v>9.5560000000000003E-3</v>
      </c>
      <c r="D61" s="67">
        <v>90955.3</v>
      </c>
      <c r="E61" s="68">
        <v>869.2</v>
      </c>
      <c r="F61" s="5">
        <v>22.19</v>
      </c>
      <c r="G61" t="s">
        <v>19</v>
      </c>
      <c r="H61" s="65">
        <v>5.084E-3</v>
      </c>
      <c r="I61" s="66">
        <v>5.071E-3</v>
      </c>
      <c r="J61" s="69">
        <v>94655.5</v>
      </c>
      <c r="K61" s="70">
        <v>480</v>
      </c>
      <c r="L61" s="5">
        <v>27.01</v>
      </c>
    </row>
    <row r="62" spans="1:12">
      <c r="A62">
        <v>54</v>
      </c>
      <c r="B62" s="63">
        <v>8.3569999999999998E-3</v>
      </c>
      <c r="C62" s="64">
        <v>8.3219999999999995E-3</v>
      </c>
      <c r="D62" s="67">
        <v>90086.1</v>
      </c>
      <c r="E62" s="68">
        <v>749.7</v>
      </c>
      <c r="F62" s="5">
        <v>21.4</v>
      </c>
      <c r="G62" t="s">
        <v>19</v>
      </c>
      <c r="H62" s="65">
        <v>5.0850000000000001E-3</v>
      </c>
      <c r="I62" s="66">
        <v>5.0720000000000001E-3</v>
      </c>
      <c r="J62" s="69">
        <v>94175.5</v>
      </c>
      <c r="K62" s="70">
        <v>477.6</v>
      </c>
      <c r="L62" s="5">
        <v>26.14</v>
      </c>
    </row>
    <row r="63" spans="1:12">
      <c r="A63">
        <v>55</v>
      </c>
      <c r="B63" s="63">
        <v>9.7520000000000003E-3</v>
      </c>
      <c r="C63" s="64">
        <v>9.7050000000000001E-3</v>
      </c>
      <c r="D63" s="67">
        <v>89336.4</v>
      </c>
      <c r="E63" s="68">
        <v>867</v>
      </c>
      <c r="F63" s="5">
        <v>20.57</v>
      </c>
      <c r="G63" t="s">
        <v>19</v>
      </c>
      <c r="H63" s="65">
        <v>5.633E-3</v>
      </c>
      <c r="I63" s="66">
        <v>5.6169999999999996E-3</v>
      </c>
      <c r="J63" s="69">
        <v>93697.8</v>
      </c>
      <c r="K63" s="70">
        <v>526.29999999999995</v>
      </c>
      <c r="L63" s="5">
        <v>25.28</v>
      </c>
    </row>
    <row r="64" spans="1:12">
      <c r="A64">
        <v>56</v>
      </c>
      <c r="B64" s="63">
        <v>1.0278000000000001E-2</v>
      </c>
      <c r="C64" s="64">
        <v>1.0226000000000001E-2</v>
      </c>
      <c r="D64" s="67">
        <v>88469.4</v>
      </c>
      <c r="E64" s="68">
        <v>904.7</v>
      </c>
      <c r="F64" s="5">
        <v>19.77</v>
      </c>
      <c r="G64" t="s">
        <v>19</v>
      </c>
      <c r="H64" s="65">
        <v>7.7349999999999997E-3</v>
      </c>
      <c r="I64" s="66">
        <v>7.705E-3</v>
      </c>
      <c r="J64" s="69">
        <v>93171.5</v>
      </c>
      <c r="K64" s="70">
        <v>717.9</v>
      </c>
      <c r="L64" s="5">
        <v>24.42</v>
      </c>
    </row>
    <row r="65" spans="1:12">
      <c r="A65">
        <v>57</v>
      </c>
      <c r="B65" s="63">
        <v>1.6419E-2</v>
      </c>
      <c r="C65" s="64">
        <v>1.6285999999999998E-2</v>
      </c>
      <c r="D65" s="67">
        <v>87564.7</v>
      </c>
      <c r="E65" s="68">
        <v>1426.1</v>
      </c>
      <c r="F65" s="5">
        <v>18.97</v>
      </c>
      <c r="G65" t="s">
        <v>19</v>
      </c>
      <c r="H65" s="65">
        <v>7.7999999999999996E-3</v>
      </c>
      <c r="I65" s="66">
        <v>7.7689999999999999E-3</v>
      </c>
      <c r="J65" s="69">
        <v>92453.6</v>
      </c>
      <c r="K65" s="70">
        <v>718.3</v>
      </c>
      <c r="L65" s="5">
        <v>23.6</v>
      </c>
    </row>
    <row r="66" spans="1:12">
      <c r="A66">
        <v>58</v>
      </c>
      <c r="B66" s="63">
        <v>1.6108000000000001E-2</v>
      </c>
      <c r="C66" s="64">
        <v>1.5979E-2</v>
      </c>
      <c r="D66" s="67">
        <v>86138.7</v>
      </c>
      <c r="E66" s="68">
        <v>1376.4</v>
      </c>
      <c r="F66" s="5">
        <v>18.27</v>
      </c>
      <c r="G66" t="s">
        <v>19</v>
      </c>
      <c r="H66" s="65">
        <v>9.4979999999999995E-3</v>
      </c>
      <c r="I66" s="66">
        <v>9.4529999999999996E-3</v>
      </c>
      <c r="J66" s="69">
        <v>91735.3</v>
      </c>
      <c r="K66" s="70">
        <v>867.2</v>
      </c>
      <c r="L66" s="5">
        <v>22.78</v>
      </c>
    </row>
    <row r="67" spans="1:12">
      <c r="A67">
        <v>59</v>
      </c>
      <c r="B67" s="63">
        <v>1.6390999999999999E-2</v>
      </c>
      <c r="C67" s="64">
        <v>1.6258000000000002E-2</v>
      </c>
      <c r="D67" s="67">
        <v>84762.3</v>
      </c>
      <c r="E67" s="68">
        <v>1378</v>
      </c>
      <c r="F67" s="5">
        <v>17.559999999999999</v>
      </c>
      <c r="G67" t="s">
        <v>19</v>
      </c>
      <c r="H67" s="65">
        <v>8.2030000000000002E-3</v>
      </c>
      <c r="I67" s="66">
        <v>8.1700000000000002E-3</v>
      </c>
      <c r="J67" s="69">
        <v>90868.1</v>
      </c>
      <c r="K67" s="70">
        <v>742.4</v>
      </c>
      <c r="L67" s="5">
        <v>21.99</v>
      </c>
    </row>
    <row r="68" spans="1:12">
      <c r="A68">
        <v>60</v>
      </c>
      <c r="B68" s="63">
        <v>1.9168000000000001E-2</v>
      </c>
      <c r="C68" s="64">
        <v>1.8985999999999999E-2</v>
      </c>
      <c r="D68" s="67">
        <v>83384.2</v>
      </c>
      <c r="E68" s="68">
        <v>1583.2</v>
      </c>
      <c r="F68" s="5">
        <v>16.84</v>
      </c>
      <c r="G68" t="s">
        <v>19</v>
      </c>
      <c r="H68" s="65">
        <v>9.2169999999999995E-3</v>
      </c>
      <c r="I68" s="66">
        <v>9.1750000000000009E-3</v>
      </c>
      <c r="J68" s="69">
        <v>90125.8</v>
      </c>
      <c r="K68" s="70">
        <v>826.9</v>
      </c>
      <c r="L68" s="5">
        <v>21.17</v>
      </c>
    </row>
    <row r="69" spans="1:12">
      <c r="A69">
        <v>61</v>
      </c>
      <c r="B69" s="63">
        <v>1.7860000000000001E-2</v>
      </c>
      <c r="C69" s="64">
        <v>1.7701999999999999E-2</v>
      </c>
      <c r="D69" s="67">
        <v>81801.100000000006</v>
      </c>
      <c r="E69" s="68">
        <v>1448</v>
      </c>
      <c r="F69" s="5">
        <v>16.16</v>
      </c>
      <c r="G69" t="s">
        <v>19</v>
      </c>
      <c r="H69" s="65">
        <v>9.8239999999999994E-3</v>
      </c>
      <c r="I69" s="66">
        <v>9.776E-3</v>
      </c>
      <c r="J69" s="69">
        <v>89298.9</v>
      </c>
      <c r="K69" s="70">
        <v>873</v>
      </c>
      <c r="L69" s="5">
        <v>20.36</v>
      </c>
    </row>
    <row r="70" spans="1:12">
      <c r="A70">
        <v>62</v>
      </c>
      <c r="B70" s="63">
        <v>2.0374E-2</v>
      </c>
      <c r="C70" s="64">
        <v>2.0168999999999999E-2</v>
      </c>
      <c r="D70" s="67">
        <v>80353.100000000006</v>
      </c>
      <c r="E70" s="68">
        <v>1620.6</v>
      </c>
      <c r="F70" s="5">
        <v>15.44</v>
      </c>
      <c r="G70" t="s">
        <v>19</v>
      </c>
      <c r="H70" s="65">
        <v>1.2553999999999999E-2</v>
      </c>
      <c r="I70" s="66">
        <v>1.2475999999999999E-2</v>
      </c>
      <c r="J70" s="69">
        <v>88425.9</v>
      </c>
      <c r="K70" s="70">
        <v>1103.2</v>
      </c>
      <c r="L70" s="5">
        <v>19.559999999999999</v>
      </c>
    </row>
    <row r="71" spans="1:12">
      <c r="A71">
        <v>63</v>
      </c>
      <c r="B71" s="63">
        <v>2.2835999999999999E-2</v>
      </c>
      <c r="C71" s="64">
        <v>2.2578000000000001E-2</v>
      </c>
      <c r="D71" s="67">
        <v>78732.399999999994</v>
      </c>
      <c r="E71" s="68">
        <v>1777.6</v>
      </c>
      <c r="F71" s="5">
        <v>14.75</v>
      </c>
      <c r="G71" t="s">
        <v>19</v>
      </c>
      <c r="H71" s="65">
        <v>1.1993999999999999E-2</v>
      </c>
      <c r="I71" s="66">
        <v>1.1923E-2</v>
      </c>
      <c r="J71" s="69">
        <v>87322.7</v>
      </c>
      <c r="K71" s="70">
        <v>1041.0999999999999</v>
      </c>
      <c r="L71" s="5">
        <v>18.8</v>
      </c>
    </row>
    <row r="72" spans="1:12">
      <c r="A72">
        <v>64</v>
      </c>
      <c r="B72" s="63">
        <v>2.7720000000000002E-2</v>
      </c>
      <c r="C72" s="64">
        <v>2.7341000000000001E-2</v>
      </c>
      <c r="D72" s="67">
        <v>76954.8</v>
      </c>
      <c r="E72" s="68">
        <v>2104</v>
      </c>
      <c r="F72" s="5">
        <v>14.08</v>
      </c>
      <c r="G72" t="s">
        <v>19</v>
      </c>
      <c r="H72" s="65">
        <v>1.3793E-2</v>
      </c>
      <c r="I72" s="66">
        <v>1.3698999999999999E-2</v>
      </c>
      <c r="J72" s="69">
        <v>86281.600000000006</v>
      </c>
      <c r="K72" s="70">
        <v>1181.9000000000001</v>
      </c>
      <c r="L72" s="5">
        <v>18.02</v>
      </c>
    </row>
    <row r="73" spans="1:12">
      <c r="A73">
        <v>65</v>
      </c>
      <c r="B73" s="63">
        <v>2.9606E-2</v>
      </c>
      <c r="C73" s="64">
        <v>2.9173999999999999E-2</v>
      </c>
      <c r="D73" s="67">
        <v>74850.8</v>
      </c>
      <c r="E73" s="68">
        <v>2183.6999999999998</v>
      </c>
      <c r="F73" s="5">
        <v>13.46</v>
      </c>
      <c r="G73" t="s">
        <v>19</v>
      </c>
      <c r="H73" s="65">
        <v>1.7805999999999999E-2</v>
      </c>
      <c r="I73" s="66">
        <v>1.7649000000000001E-2</v>
      </c>
      <c r="J73" s="69">
        <v>85099.6</v>
      </c>
      <c r="K73" s="70">
        <v>1501.9</v>
      </c>
      <c r="L73" s="5">
        <v>17.260000000000002</v>
      </c>
    </row>
    <row r="74" spans="1:12">
      <c r="A74">
        <v>66</v>
      </c>
      <c r="B74" s="63">
        <v>2.9654E-2</v>
      </c>
      <c r="C74" s="64">
        <v>2.9221E-2</v>
      </c>
      <c r="D74" s="67">
        <v>72667</v>
      </c>
      <c r="E74" s="68">
        <v>2123.4</v>
      </c>
      <c r="F74" s="5">
        <v>12.85</v>
      </c>
      <c r="G74" t="s">
        <v>19</v>
      </c>
      <c r="H74" s="65">
        <v>1.6278000000000001E-2</v>
      </c>
      <c r="I74" s="66">
        <v>1.6147000000000002E-2</v>
      </c>
      <c r="J74" s="69">
        <v>83597.8</v>
      </c>
      <c r="K74" s="70">
        <v>1349.8</v>
      </c>
      <c r="L74" s="5">
        <v>16.57</v>
      </c>
    </row>
    <row r="75" spans="1:12">
      <c r="A75">
        <v>67</v>
      </c>
      <c r="B75" s="63">
        <v>3.6195999999999999E-2</v>
      </c>
      <c r="C75" s="64">
        <v>3.5553000000000001E-2</v>
      </c>
      <c r="D75" s="67">
        <v>70543.600000000006</v>
      </c>
      <c r="E75" s="68">
        <v>2508</v>
      </c>
      <c r="F75" s="5">
        <v>12.22</v>
      </c>
      <c r="G75" t="s">
        <v>19</v>
      </c>
      <c r="H75" s="65">
        <v>1.9251000000000001E-2</v>
      </c>
      <c r="I75" s="66">
        <v>1.9068000000000002E-2</v>
      </c>
      <c r="J75" s="69">
        <v>82247.899999999994</v>
      </c>
      <c r="K75" s="70">
        <v>1568.3</v>
      </c>
      <c r="L75" s="5">
        <v>15.83</v>
      </c>
    </row>
    <row r="76" spans="1:12">
      <c r="A76">
        <v>68</v>
      </c>
      <c r="B76" s="63">
        <v>4.2210999999999999E-2</v>
      </c>
      <c r="C76" s="64">
        <v>4.1338E-2</v>
      </c>
      <c r="D76" s="67">
        <v>68035.600000000006</v>
      </c>
      <c r="E76" s="68">
        <v>2812.5</v>
      </c>
      <c r="F76" s="5">
        <v>11.66</v>
      </c>
      <c r="G76" t="s">
        <v>19</v>
      </c>
      <c r="H76" s="65">
        <v>1.9979E-2</v>
      </c>
      <c r="I76" s="66">
        <v>1.9781E-2</v>
      </c>
      <c r="J76" s="69">
        <v>80679.600000000006</v>
      </c>
      <c r="K76" s="70">
        <v>1595.9</v>
      </c>
      <c r="L76" s="5">
        <v>15.13</v>
      </c>
    </row>
    <row r="77" spans="1:12">
      <c r="A77">
        <v>69</v>
      </c>
      <c r="B77" s="63">
        <v>4.3441E-2</v>
      </c>
      <c r="C77" s="64">
        <v>4.2516999999999999E-2</v>
      </c>
      <c r="D77" s="67">
        <v>65223.1</v>
      </c>
      <c r="E77" s="68">
        <v>2773.1</v>
      </c>
      <c r="F77" s="5">
        <v>11.14</v>
      </c>
      <c r="G77" t="s">
        <v>19</v>
      </c>
      <c r="H77" s="65">
        <v>2.1291000000000001E-2</v>
      </c>
      <c r="I77" s="66">
        <v>2.1066999999999999E-2</v>
      </c>
      <c r="J77" s="69">
        <v>79083.7</v>
      </c>
      <c r="K77" s="70">
        <v>1666</v>
      </c>
      <c r="L77" s="5">
        <v>14.42</v>
      </c>
    </row>
    <row r="78" spans="1:12">
      <c r="A78">
        <v>70</v>
      </c>
      <c r="B78" s="63">
        <v>4.5118999999999999E-2</v>
      </c>
      <c r="C78" s="64">
        <v>4.4123999999999997E-2</v>
      </c>
      <c r="D78" s="67">
        <v>62450</v>
      </c>
      <c r="E78" s="68">
        <v>2755.5</v>
      </c>
      <c r="F78" s="5">
        <v>10.61</v>
      </c>
      <c r="G78" t="s">
        <v>19</v>
      </c>
      <c r="H78" s="65">
        <v>2.4525999999999999E-2</v>
      </c>
      <c r="I78" s="66">
        <v>2.4229000000000001E-2</v>
      </c>
      <c r="J78" s="69">
        <v>77417.7</v>
      </c>
      <c r="K78" s="70">
        <v>1875.8</v>
      </c>
      <c r="L78" s="5">
        <v>13.72</v>
      </c>
    </row>
    <row r="79" spans="1:12">
      <c r="A79">
        <v>71</v>
      </c>
      <c r="B79" s="63">
        <v>6.0219000000000002E-2</v>
      </c>
      <c r="C79" s="64">
        <v>5.8458999999999997E-2</v>
      </c>
      <c r="D79" s="67">
        <v>59694.5</v>
      </c>
      <c r="E79" s="68">
        <v>3489.7</v>
      </c>
      <c r="F79" s="5">
        <v>10.08</v>
      </c>
      <c r="G79" t="s">
        <v>19</v>
      </c>
      <c r="H79" s="65">
        <v>2.8799999999999999E-2</v>
      </c>
      <c r="I79" s="66">
        <v>2.8391E-2</v>
      </c>
      <c r="J79" s="69">
        <v>75541.899999999994</v>
      </c>
      <c r="K79" s="70">
        <v>2144.6999999999998</v>
      </c>
      <c r="L79" s="5">
        <v>13.05</v>
      </c>
    </row>
    <row r="80" spans="1:12">
      <c r="A80">
        <v>72</v>
      </c>
      <c r="B80" s="63">
        <v>5.9143000000000001E-2</v>
      </c>
      <c r="C80" s="64">
        <v>5.7445000000000003E-2</v>
      </c>
      <c r="D80" s="67">
        <v>56204.800000000003</v>
      </c>
      <c r="E80" s="68">
        <v>3228.7</v>
      </c>
      <c r="F80" s="5">
        <v>9.67</v>
      </c>
      <c r="G80" t="s">
        <v>19</v>
      </c>
      <c r="H80" s="65">
        <v>3.7541999999999999E-2</v>
      </c>
      <c r="I80" s="66">
        <v>3.6850000000000001E-2</v>
      </c>
      <c r="J80" s="69">
        <v>73397.2</v>
      </c>
      <c r="K80" s="70">
        <v>2704.7</v>
      </c>
      <c r="L80" s="5">
        <v>12.42</v>
      </c>
    </row>
    <row r="81" spans="1:12">
      <c r="A81">
        <v>73</v>
      </c>
      <c r="B81" s="63">
        <v>5.3841E-2</v>
      </c>
      <c r="C81" s="64">
        <v>5.2429000000000003E-2</v>
      </c>
      <c r="D81" s="67">
        <v>52976.1</v>
      </c>
      <c r="E81" s="68">
        <v>2777.5</v>
      </c>
      <c r="F81" s="5">
        <v>9.23</v>
      </c>
      <c r="G81" t="s">
        <v>19</v>
      </c>
      <c r="H81" s="65">
        <v>3.6201999999999998E-2</v>
      </c>
      <c r="I81" s="66">
        <v>3.5557999999999999E-2</v>
      </c>
      <c r="J81" s="69">
        <v>70692.5</v>
      </c>
      <c r="K81" s="70">
        <v>2513.6999999999998</v>
      </c>
      <c r="L81" s="5">
        <v>11.87</v>
      </c>
    </row>
    <row r="82" spans="1:12">
      <c r="A82">
        <v>74</v>
      </c>
      <c r="B82" s="63">
        <v>6.6305000000000003E-2</v>
      </c>
      <c r="C82" s="64">
        <v>6.4177999999999999E-2</v>
      </c>
      <c r="D82" s="67">
        <v>50198.6</v>
      </c>
      <c r="E82" s="68">
        <v>3221.6</v>
      </c>
      <c r="F82" s="5">
        <v>8.7100000000000009</v>
      </c>
      <c r="G82" t="s">
        <v>19</v>
      </c>
      <c r="H82" s="65">
        <v>4.0065999999999997E-2</v>
      </c>
      <c r="I82" s="66">
        <v>3.9279000000000001E-2</v>
      </c>
      <c r="J82" s="69">
        <v>68178.8</v>
      </c>
      <c r="K82" s="70">
        <v>2678</v>
      </c>
      <c r="L82" s="5">
        <v>11.29</v>
      </c>
    </row>
    <row r="83" spans="1:12">
      <c r="A83">
        <v>75</v>
      </c>
      <c r="B83" s="63">
        <v>7.3464000000000002E-2</v>
      </c>
      <c r="C83" s="64">
        <v>7.0860999999999993E-2</v>
      </c>
      <c r="D83" s="67">
        <v>46977</v>
      </c>
      <c r="E83" s="68">
        <v>3328.8</v>
      </c>
      <c r="F83" s="5">
        <v>8.27</v>
      </c>
      <c r="G83" t="s">
        <v>19</v>
      </c>
      <c r="H83" s="65">
        <v>4.6655000000000002E-2</v>
      </c>
      <c r="I83" s="66">
        <v>4.5591E-2</v>
      </c>
      <c r="J83" s="69">
        <v>65500.800000000003</v>
      </c>
      <c r="K83" s="70">
        <v>2986.3</v>
      </c>
      <c r="L83" s="5">
        <v>10.73</v>
      </c>
    </row>
    <row r="84" spans="1:12">
      <c r="A84">
        <v>76</v>
      </c>
      <c r="B84" s="63">
        <v>8.1220000000000001E-2</v>
      </c>
      <c r="C84" s="64">
        <v>7.8049999999999994E-2</v>
      </c>
      <c r="D84" s="67">
        <v>43648.2</v>
      </c>
      <c r="E84" s="68">
        <v>3406.7</v>
      </c>
      <c r="F84" s="5">
        <v>7.87</v>
      </c>
      <c r="G84" t="s">
        <v>19</v>
      </c>
      <c r="H84" s="65">
        <v>4.4891E-2</v>
      </c>
      <c r="I84" s="66">
        <v>4.3905E-2</v>
      </c>
      <c r="J84" s="69">
        <v>62514.5</v>
      </c>
      <c r="K84" s="70">
        <v>2744.7</v>
      </c>
      <c r="L84" s="5">
        <v>10.220000000000001</v>
      </c>
    </row>
    <row r="85" spans="1:12">
      <c r="A85">
        <v>77</v>
      </c>
      <c r="B85" s="63">
        <v>8.0625000000000002E-2</v>
      </c>
      <c r="C85" s="64">
        <v>7.7499999999999999E-2</v>
      </c>
      <c r="D85" s="67">
        <v>40241.4</v>
      </c>
      <c r="E85" s="68">
        <v>3118.7</v>
      </c>
      <c r="F85" s="5">
        <v>7.49</v>
      </c>
      <c r="G85" t="s">
        <v>19</v>
      </c>
      <c r="H85" s="65">
        <v>4.4714999999999998E-2</v>
      </c>
      <c r="I85" s="66">
        <v>4.3736999999999998E-2</v>
      </c>
      <c r="J85" s="69">
        <v>59769.8</v>
      </c>
      <c r="K85" s="70">
        <v>2614.1</v>
      </c>
      <c r="L85" s="5">
        <v>9.67</v>
      </c>
    </row>
    <row r="86" spans="1:12">
      <c r="A86">
        <v>78</v>
      </c>
      <c r="B86" s="63">
        <v>8.3803000000000002E-2</v>
      </c>
      <c r="C86" s="64">
        <v>8.0433000000000004E-2</v>
      </c>
      <c r="D86" s="67">
        <v>37122.699999999997</v>
      </c>
      <c r="E86" s="68">
        <v>2985.9</v>
      </c>
      <c r="F86" s="5">
        <v>7.08</v>
      </c>
      <c r="G86" t="s">
        <v>19</v>
      </c>
      <c r="H86" s="65">
        <v>5.4771E-2</v>
      </c>
      <c r="I86" s="66">
        <v>5.3310999999999997E-2</v>
      </c>
      <c r="J86" s="69">
        <v>57155.7</v>
      </c>
      <c r="K86" s="70">
        <v>3047.1</v>
      </c>
      <c r="L86" s="5">
        <v>9.09</v>
      </c>
    </row>
    <row r="87" spans="1:12">
      <c r="A87">
        <v>79</v>
      </c>
      <c r="B87" s="63">
        <v>0.10488400000000001</v>
      </c>
      <c r="C87" s="64">
        <v>9.9657999999999997E-2</v>
      </c>
      <c r="D87" s="67">
        <v>34136.800000000003</v>
      </c>
      <c r="E87" s="68">
        <v>3402</v>
      </c>
      <c r="F87" s="5">
        <v>6.65</v>
      </c>
      <c r="G87" t="s">
        <v>19</v>
      </c>
      <c r="H87" s="65">
        <v>6.1029E-2</v>
      </c>
      <c r="I87" s="66">
        <v>5.9221000000000003E-2</v>
      </c>
      <c r="J87" s="69">
        <v>54108.6</v>
      </c>
      <c r="K87" s="70">
        <v>3204.4</v>
      </c>
      <c r="L87" s="5">
        <v>8.57</v>
      </c>
    </row>
    <row r="88" spans="1:12">
      <c r="A88">
        <v>80</v>
      </c>
      <c r="B88" s="63">
        <v>0.108478</v>
      </c>
      <c r="C88" s="64">
        <v>0.102897</v>
      </c>
      <c r="D88" s="67">
        <v>30734.799999999999</v>
      </c>
      <c r="E88" s="68">
        <v>3162.5</v>
      </c>
      <c r="F88" s="5">
        <v>6.33</v>
      </c>
      <c r="G88" t="s">
        <v>19</v>
      </c>
      <c r="H88" s="65">
        <v>6.9716E-2</v>
      </c>
      <c r="I88" s="66">
        <v>6.7367999999999997E-2</v>
      </c>
      <c r="J88" s="69">
        <v>50904.2</v>
      </c>
      <c r="K88" s="70">
        <v>3429.3</v>
      </c>
      <c r="L88" s="5">
        <v>8.08</v>
      </c>
    </row>
    <row r="89" spans="1:12">
      <c r="A89">
        <v>81</v>
      </c>
      <c r="B89" s="63">
        <v>0.12865499999999999</v>
      </c>
      <c r="C89" s="64">
        <v>0.120879</v>
      </c>
      <c r="D89" s="67">
        <v>27572.3</v>
      </c>
      <c r="E89" s="68">
        <v>3332.9</v>
      </c>
      <c r="F89" s="5">
        <v>6</v>
      </c>
      <c r="G89" t="s">
        <v>19</v>
      </c>
      <c r="H89" s="65">
        <v>7.4045E-2</v>
      </c>
      <c r="I89" s="66">
        <v>7.1401999999999993E-2</v>
      </c>
      <c r="J89" s="69">
        <v>47474.9</v>
      </c>
      <c r="K89" s="70">
        <v>3389.8</v>
      </c>
      <c r="L89" s="5">
        <v>7.63</v>
      </c>
    </row>
    <row r="90" spans="1:12">
      <c r="A90">
        <v>82</v>
      </c>
      <c r="B90" s="63">
        <v>0.11552800000000001</v>
      </c>
      <c r="C90" s="64">
        <v>0.109219</v>
      </c>
      <c r="D90" s="67">
        <v>24239.4</v>
      </c>
      <c r="E90" s="68">
        <v>2647.4</v>
      </c>
      <c r="F90" s="5">
        <v>5.76</v>
      </c>
      <c r="G90" t="s">
        <v>19</v>
      </c>
      <c r="H90" s="65">
        <v>8.8010000000000005E-2</v>
      </c>
      <c r="I90" s="66">
        <v>8.43E-2</v>
      </c>
      <c r="J90" s="69">
        <v>44085.1</v>
      </c>
      <c r="K90" s="70">
        <v>3716.4</v>
      </c>
      <c r="L90" s="5">
        <v>7.18</v>
      </c>
    </row>
    <row r="91" spans="1:12">
      <c r="A91">
        <v>83</v>
      </c>
      <c r="B91" s="63">
        <v>0.14608399999999999</v>
      </c>
      <c r="C91" s="64">
        <v>0.13614000000000001</v>
      </c>
      <c r="D91" s="67">
        <v>21592</v>
      </c>
      <c r="E91" s="68">
        <v>2939.5</v>
      </c>
      <c r="F91" s="5">
        <v>5.41</v>
      </c>
      <c r="G91" t="s">
        <v>19</v>
      </c>
      <c r="H91" s="65">
        <v>9.0876999999999999E-2</v>
      </c>
      <c r="I91" s="66">
        <v>8.6927000000000004E-2</v>
      </c>
      <c r="J91" s="69">
        <v>40368.699999999997</v>
      </c>
      <c r="K91" s="70">
        <v>3509.2</v>
      </c>
      <c r="L91" s="5">
        <v>6.79</v>
      </c>
    </row>
    <row r="92" spans="1:12">
      <c r="A92">
        <v>84</v>
      </c>
      <c r="B92" s="63">
        <v>0.13878699999999999</v>
      </c>
      <c r="C92" s="64">
        <v>0.12978100000000001</v>
      </c>
      <c r="D92" s="67">
        <v>18652.5</v>
      </c>
      <c r="E92" s="68">
        <v>2420.6999999999998</v>
      </c>
      <c r="F92" s="5">
        <v>5.18</v>
      </c>
      <c r="G92" t="s">
        <v>19</v>
      </c>
      <c r="H92" s="65">
        <v>0.10680000000000001</v>
      </c>
      <c r="I92" s="66">
        <v>0.101386</v>
      </c>
      <c r="J92" s="69">
        <v>36859.599999999999</v>
      </c>
      <c r="K92" s="70">
        <v>3737</v>
      </c>
      <c r="L92" s="5">
        <v>6.39</v>
      </c>
    </row>
    <row r="93" spans="1:12">
      <c r="A93">
        <v>85</v>
      </c>
      <c r="B93" s="63">
        <v>0.13897599999999999</v>
      </c>
      <c r="C93" s="64">
        <v>0.12994600000000001</v>
      </c>
      <c r="D93" s="67">
        <v>16231.7</v>
      </c>
      <c r="E93" s="68">
        <v>2109.3000000000002</v>
      </c>
      <c r="F93" s="5">
        <v>4.88</v>
      </c>
      <c r="G93" t="s">
        <v>19</v>
      </c>
      <c r="H93" s="65">
        <v>9.5315999999999998E-2</v>
      </c>
      <c r="I93" s="66">
        <v>9.0980000000000005E-2</v>
      </c>
      <c r="J93" s="69">
        <v>33122.5</v>
      </c>
      <c r="K93" s="70">
        <v>3013.5</v>
      </c>
      <c r="L93" s="5">
        <v>6.05</v>
      </c>
    </row>
    <row r="94" spans="1:12">
      <c r="A94">
        <v>86</v>
      </c>
      <c r="B94" s="63">
        <v>0.16603299999999999</v>
      </c>
      <c r="C94" s="64">
        <v>0.153306</v>
      </c>
      <c r="D94" s="67">
        <v>14122.5</v>
      </c>
      <c r="E94" s="68">
        <v>2165.1</v>
      </c>
      <c r="F94" s="5">
        <v>4.53</v>
      </c>
      <c r="G94" t="s">
        <v>19</v>
      </c>
      <c r="H94" s="65">
        <v>0.12987599999999999</v>
      </c>
      <c r="I94" s="66">
        <v>0.121957</v>
      </c>
      <c r="J94" s="69">
        <v>30109</v>
      </c>
      <c r="K94" s="70">
        <v>3672</v>
      </c>
      <c r="L94" s="5">
        <v>5.61</v>
      </c>
    </row>
    <row r="95" spans="1:12">
      <c r="A95">
        <v>87</v>
      </c>
      <c r="B95" s="63">
        <v>0.18351500000000001</v>
      </c>
      <c r="C95" s="64">
        <v>0.16809099999999999</v>
      </c>
      <c r="D95" s="67">
        <v>11957.4</v>
      </c>
      <c r="E95" s="68">
        <v>2009.9</v>
      </c>
      <c r="F95" s="5">
        <v>4.26</v>
      </c>
      <c r="G95" t="s">
        <v>19</v>
      </c>
      <c r="H95" s="65">
        <v>0.13884199999999999</v>
      </c>
      <c r="I95" s="66">
        <v>0.129829</v>
      </c>
      <c r="J95" s="69">
        <v>26437</v>
      </c>
      <c r="K95" s="70">
        <v>3432.3</v>
      </c>
      <c r="L95" s="5">
        <v>5.32</v>
      </c>
    </row>
    <row r="96" spans="1:12">
      <c r="A96">
        <v>88</v>
      </c>
      <c r="B96" s="63">
        <v>0.18252399999999999</v>
      </c>
      <c r="C96" s="64">
        <v>0.16725999999999999</v>
      </c>
      <c r="D96" s="67">
        <v>9947.5</v>
      </c>
      <c r="E96" s="68">
        <v>1663.8</v>
      </c>
      <c r="F96" s="5">
        <v>4.0199999999999996</v>
      </c>
      <c r="G96" t="s">
        <v>19</v>
      </c>
      <c r="H96" s="65">
        <v>0.140787</v>
      </c>
      <c r="I96" s="66">
        <v>0.13152800000000001</v>
      </c>
      <c r="J96" s="69">
        <v>23004.7</v>
      </c>
      <c r="K96" s="70">
        <v>3025.8</v>
      </c>
      <c r="L96" s="5">
        <v>5.04</v>
      </c>
    </row>
    <row r="97" spans="1:12">
      <c r="A97">
        <v>89</v>
      </c>
      <c r="B97" s="63">
        <v>0.21196999999999999</v>
      </c>
      <c r="C97" s="64">
        <v>0.19165699999999999</v>
      </c>
      <c r="D97" s="67">
        <v>8283.7000000000007</v>
      </c>
      <c r="E97" s="68">
        <v>1587.6</v>
      </c>
      <c r="F97" s="5">
        <v>3.73</v>
      </c>
      <c r="G97" t="s">
        <v>19</v>
      </c>
      <c r="H97" s="65">
        <v>0.15798499999999999</v>
      </c>
      <c r="I97" s="66">
        <v>0.14641899999999999</v>
      </c>
      <c r="J97" s="69">
        <v>19979</v>
      </c>
      <c r="K97" s="70">
        <v>2925.3</v>
      </c>
      <c r="L97" s="5">
        <v>4.72</v>
      </c>
    </row>
    <row r="98" spans="1:12">
      <c r="A98">
        <v>90</v>
      </c>
      <c r="B98" s="63">
        <v>0.27368399999999998</v>
      </c>
      <c r="C98" s="64">
        <v>0.24074100000000001</v>
      </c>
      <c r="D98" s="67">
        <v>6696</v>
      </c>
      <c r="E98" s="68">
        <v>1612</v>
      </c>
      <c r="F98" s="5">
        <v>3.49</v>
      </c>
      <c r="G98" t="s">
        <v>19</v>
      </c>
      <c r="H98" s="65">
        <v>0.202186</v>
      </c>
      <c r="I98" s="66">
        <v>0.18362300000000001</v>
      </c>
      <c r="J98" s="69">
        <v>17053.7</v>
      </c>
      <c r="K98" s="70">
        <v>3131.4</v>
      </c>
      <c r="L98" s="5">
        <v>4.45</v>
      </c>
    </row>
    <row r="99" spans="1:12">
      <c r="A99">
        <v>91</v>
      </c>
      <c r="B99" s="63">
        <v>0.26291100000000001</v>
      </c>
      <c r="C99" s="64">
        <v>0.23236499999999999</v>
      </c>
      <c r="D99" s="67">
        <v>5084</v>
      </c>
      <c r="E99" s="68">
        <v>1181.4000000000001</v>
      </c>
      <c r="F99" s="5">
        <v>3.44</v>
      </c>
      <c r="G99" t="s">
        <v>19</v>
      </c>
      <c r="H99" s="65">
        <v>0.17403299999999999</v>
      </c>
      <c r="I99" s="66">
        <v>0.16010199999999999</v>
      </c>
      <c r="J99" s="69">
        <v>13922.2</v>
      </c>
      <c r="K99" s="70">
        <v>2229</v>
      </c>
      <c r="L99" s="5">
        <v>4.34</v>
      </c>
    </row>
    <row r="100" spans="1:12">
      <c r="A100">
        <v>92</v>
      </c>
      <c r="B100" s="63">
        <v>0.30967699999999998</v>
      </c>
      <c r="C100" s="64">
        <v>0.26815600000000001</v>
      </c>
      <c r="D100" s="67">
        <v>3902.7</v>
      </c>
      <c r="E100" s="68">
        <v>1046.5</v>
      </c>
      <c r="F100" s="5">
        <v>3.33</v>
      </c>
      <c r="G100" t="s">
        <v>19</v>
      </c>
      <c r="H100" s="65">
        <v>0.190141</v>
      </c>
      <c r="I100" s="66">
        <v>0.17363300000000001</v>
      </c>
      <c r="J100" s="69">
        <v>11693.3</v>
      </c>
      <c r="K100" s="70">
        <v>2030.3</v>
      </c>
      <c r="L100" s="5">
        <v>4.07</v>
      </c>
    </row>
    <row r="101" spans="1:12">
      <c r="A101">
        <v>93</v>
      </c>
      <c r="B101" s="63">
        <v>0.31428600000000001</v>
      </c>
      <c r="C101" s="64">
        <v>0.27160499999999999</v>
      </c>
      <c r="D101" s="67">
        <v>2856.1</v>
      </c>
      <c r="E101" s="68">
        <v>775.7</v>
      </c>
      <c r="F101" s="5">
        <v>3.37</v>
      </c>
      <c r="G101" t="s">
        <v>19</v>
      </c>
      <c r="H101" s="65">
        <v>0.25290000000000001</v>
      </c>
      <c r="I101" s="66">
        <v>0.22451099999999999</v>
      </c>
      <c r="J101" s="69">
        <v>9662.9</v>
      </c>
      <c r="K101" s="70">
        <v>2169.4</v>
      </c>
      <c r="L101" s="5">
        <v>3.82</v>
      </c>
    </row>
    <row r="102" spans="1:12">
      <c r="A102">
        <v>94</v>
      </c>
      <c r="B102" s="63">
        <v>0.29333300000000001</v>
      </c>
      <c r="C102" s="64">
        <v>0.25581399999999999</v>
      </c>
      <c r="D102" s="67">
        <v>2080.4</v>
      </c>
      <c r="E102" s="68">
        <v>532.20000000000005</v>
      </c>
      <c r="F102" s="5">
        <v>3.44</v>
      </c>
      <c r="G102" t="s">
        <v>19</v>
      </c>
      <c r="H102" s="65">
        <v>0.17891399999999999</v>
      </c>
      <c r="I102" s="66">
        <v>0.16422300000000001</v>
      </c>
      <c r="J102" s="69">
        <v>7493.5</v>
      </c>
      <c r="K102" s="70">
        <v>1230.5999999999999</v>
      </c>
      <c r="L102" s="5">
        <v>3.78</v>
      </c>
    </row>
    <row r="103" spans="1:12">
      <c r="A103">
        <v>95</v>
      </c>
      <c r="B103" s="63">
        <v>0.28571400000000002</v>
      </c>
      <c r="C103" s="64">
        <v>0.25</v>
      </c>
      <c r="D103" s="67">
        <v>1548.2</v>
      </c>
      <c r="E103" s="68">
        <v>387.1</v>
      </c>
      <c r="F103" s="5">
        <v>3.45</v>
      </c>
      <c r="G103" t="s">
        <v>19</v>
      </c>
      <c r="H103" s="65">
        <v>0.237209</v>
      </c>
      <c r="I103" s="66">
        <v>0.212058</v>
      </c>
      <c r="J103" s="69">
        <v>6262.9</v>
      </c>
      <c r="K103" s="70">
        <v>1328.1</v>
      </c>
      <c r="L103" s="5">
        <v>3.42</v>
      </c>
    </row>
    <row r="104" spans="1:12">
      <c r="A104">
        <v>96</v>
      </c>
      <c r="B104" s="63">
        <v>0.34210499999999999</v>
      </c>
      <c r="C104" s="64">
        <v>0.29213499999999998</v>
      </c>
      <c r="D104" s="67">
        <v>1161.2</v>
      </c>
      <c r="E104" s="68">
        <v>339.2</v>
      </c>
      <c r="F104" s="5">
        <v>3.44</v>
      </c>
      <c r="G104" t="s">
        <v>19</v>
      </c>
      <c r="H104" s="65">
        <v>0.26618700000000001</v>
      </c>
      <c r="I104" s="66">
        <v>0.23492099999999999</v>
      </c>
      <c r="J104" s="69">
        <v>4934.8</v>
      </c>
      <c r="K104" s="70">
        <v>1159.3</v>
      </c>
      <c r="L104" s="5">
        <v>3.21</v>
      </c>
    </row>
    <row r="105" spans="1:12">
      <c r="A105">
        <v>97</v>
      </c>
      <c r="B105" s="63">
        <v>0.16</v>
      </c>
      <c r="C105" s="64">
        <v>0.148148</v>
      </c>
      <c r="D105" s="67">
        <v>821.9</v>
      </c>
      <c r="E105" s="68">
        <v>121.8</v>
      </c>
      <c r="F105" s="5">
        <v>3.65</v>
      </c>
      <c r="G105" t="s">
        <v>19</v>
      </c>
      <c r="H105" s="65">
        <v>0.282609</v>
      </c>
      <c r="I105" s="66">
        <v>0.24761900000000001</v>
      </c>
      <c r="J105" s="69">
        <v>3775.5</v>
      </c>
      <c r="K105" s="70">
        <v>934.9</v>
      </c>
      <c r="L105" s="5">
        <v>3.04</v>
      </c>
    </row>
    <row r="106" spans="1:12">
      <c r="A106">
        <v>98</v>
      </c>
      <c r="B106" s="63">
        <v>0.235294</v>
      </c>
      <c r="C106" s="64">
        <v>0.21052599999999999</v>
      </c>
      <c r="D106" s="67">
        <v>700.2</v>
      </c>
      <c r="E106" s="68">
        <v>147.4</v>
      </c>
      <c r="F106" s="5">
        <v>3.19</v>
      </c>
      <c r="G106" t="s">
        <v>19</v>
      </c>
      <c r="H106" s="65">
        <v>0.37142900000000001</v>
      </c>
      <c r="I106" s="66">
        <v>0.313253</v>
      </c>
      <c r="J106" s="69">
        <v>2840.6</v>
      </c>
      <c r="K106" s="70">
        <v>889.8</v>
      </c>
      <c r="L106" s="5">
        <v>2.88</v>
      </c>
    </row>
    <row r="107" spans="1:12">
      <c r="A107">
        <v>99</v>
      </c>
      <c r="B107" s="63">
        <v>0.16666700000000001</v>
      </c>
      <c r="C107" s="64">
        <v>0.15384600000000001</v>
      </c>
      <c r="D107" s="67">
        <v>552.79999999999995</v>
      </c>
      <c r="E107" s="68">
        <v>85</v>
      </c>
      <c r="F107" s="5">
        <v>2.91</v>
      </c>
      <c r="G107" t="s">
        <v>19</v>
      </c>
      <c r="H107" s="65">
        <v>0.29824600000000001</v>
      </c>
      <c r="I107" s="66">
        <v>0.25954199999999999</v>
      </c>
      <c r="J107" s="69">
        <v>1950.8</v>
      </c>
      <c r="K107" s="70">
        <v>506.3</v>
      </c>
      <c r="L107" s="5">
        <v>2.96</v>
      </c>
    </row>
    <row r="108" spans="1:12">
      <c r="A108">
        <v>100</v>
      </c>
      <c r="B108" s="63">
        <v>0.375</v>
      </c>
      <c r="C108" s="64">
        <v>0.31578899999999999</v>
      </c>
      <c r="D108" s="67">
        <v>467.7</v>
      </c>
      <c r="E108" s="68">
        <v>147.69999999999999</v>
      </c>
      <c r="F108" s="5">
        <v>2.35</v>
      </c>
      <c r="G108" t="s">
        <v>19</v>
      </c>
      <c r="H108" s="65">
        <v>0.41666700000000001</v>
      </c>
      <c r="I108" s="66">
        <v>0.34482800000000002</v>
      </c>
      <c r="J108" s="69">
        <v>1444.5</v>
      </c>
      <c r="K108" s="70">
        <v>498.1</v>
      </c>
      <c r="L108" s="5">
        <v>2.82</v>
      </c>
    </row>
  </sheetData>
  <mergeCells count="3">
    <mergeCell ref="K1:L1"/>
    <mergeCell ref="B6:F6"/>
    <mergeCell ref="H6:L6"/>
  </mergeCells>
  <pageMargins left="0.7" right="0.7" top="0.75" bottom="0.75" header="0.3" footer="0.3"/>
  <pageSetup paperSize="9" orientation="portrait"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L108"/>
  <sheetViews>
    <sheetView workbookViewId="0"/>
  </sheetViews>
  <sheetFormatPr defaultRowHeight="12.5"/>
  <sheetData>
    <row r="1" spans="1:12" ht="13">
      <c r="A1" s="3" t="s">
        <v>7</v>
      </c>
      <c r="B1" s="3"/>
      <c r="C1" s="3"/>
      <c r="D1" s="3"/>
      <c r="E1" s="3"/>
      <c r="F1" s="3"/>
      <c r="G1" s="3"/>
      <c r="H1" s="3"/>
      <c r="I1" s="3"/>
      <c r="J1" s="3"/>
      <c r="K1" s="355" t="str">
        <f>HYPERLINK("#'Contents'!A1", "Back to contents")</f>
        <v>Back to contents</v>
      </c>
      <c r="L1" s="35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26</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56" t="s">
        <v>12</v>
      </c>
      <c r="C6" s="356"/>
      <c r="D6" s="356"/>
      <c r="E6" s="356"/>
      <c r="F6" s="356"/>
      <c r="H6" s="356" t="s">
        <v>13</v>
      </c>
      <c r="I6" s="356"/>
      <c r="J6" s="356"/>
      <c r="K6" s="356"/>
      <c r="L6" s="35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55">
        <v>1.1202E-2</v>
      </c>
      <c r="C8" s="56">
        <v>1.1139E-2</v>
      </c>
      <c r="D8" s="59">
        <v>100000</v>
      </c>
      <c r="E8" s="60">
        <v>1113.9000000000001</v>
      </c>
      <c r="F8" s="5">
        <v>70.7</v>
      </c>
      <c r="G8" t="s">
        <v>19</v>
      </c>
      <c r="H8" s="57">
        <v>9.2669999999999992E-3</v>
      </c>
      <c r="I8" s="58">
        <v>9.2250000000000006E-3</v>
      </c>
      <c r="J8" s="61">
        <v>100000</v>
      </c>
      <c r="K8" s="62">
        <v>922.5</v>
      </c>
      <c r="L8" s="5">
        <v>77.02</v>
      </c>
    </row>
    <row r="9" spans="1:12">
      <c r="A9">
        <v>1</v>
      </c>
      <c r="B9" s="55">
        <v>2.8499999999999999E-4</v>
      </c>
      <c r="C9" s="56">
        <v>2.8499999999999999E-4</v>
      </c>
      <c r="D9" s="59">
        <v>98886.1</v>
      </c>
      <c r="E9" s="60">
        <v>28.2</v>
      </c>
      <c r="F9" s="5">
        <v>70.5</v>
      </c>
      <c r="G9" t="s">
        <v>19</v>
      </c>
      <c r="H9" s="57">
        <v>3.8099999999999999E-4</v>
      </c>
      <c r="I9" s="58">
        <v>3.8099999999999999E-4</v>
      </c>
      <c r="J9" s="61">
        <v>99077.5</v>
      </c>
      <c r="K9" s="62">
        <v>37.700000000000003</v>
      </c>
      <c r="L9" s="5">
        <v>76.73</v>
      </c>
    </row>
    <row r="10" spans="1:12">
      <c r="A10">
        <v>2</v>
      </c>
      <c r="B10" s="55">
        <v>7.2999999999999999E-5</v>
      </c>
      <c r="C10" s="56">
        <v>7.2999999999999999E-5</v>
      </c>
      <c r="D10" s="59">
        <v>98857.9</v>
      </c>
      <c r="E10" s="60">
        <v>7.2</v>
      </c>
      <c r="F10" s="5">
        <v>69.52</v>
      </c>
      <c r="G10" t="s">
        <v>19</v>
      </c>
      <c r="H10" s="57">
        <v>6.9200000000000002E-4</v>
      </c>
      <c r="I10" s="58">
        <v>6.9200000000000002E-4</v>
      </c>
      <c r="J10" s="61">
        <v>99039.8</v>
      </c>
      <c r="K10" s="62">
        <v>68.5</v>
      </c>
      <c r="L10" s="5">
        <v>75.760000000000005</v>
      </c>
    </row>
    <row r="11" spans="1:12">
      <c r="A11">
        <v>3</v>
      </c>
      <c r="B11" s="55">
        <v>5.1400000000000003E-4</v>
      </c>
      <c r="C11" s="56">
        <v>5.1400000000000003E-4</v>
      </c>
      <c r="D11" s="59">
        <v>98850.7</v>
      </c>
      <c r="E11" s="60">
        <v>50.8</v>
      </c>
      <c r="F11" s="5">
        <v>68.52</v>
      </c>
      <c r="G11" t="s">
        <v>19</v>
      </c>
      <c r="H11" s="57">
        <v>4.66E-4</v>
      </c>
      <c r="I11" s="58">
        <v>4.66E-4</v>
      </c>
      <c r="J11" s="61">
        <v>98971.3</v>
      </c>
      <c r="K11" s="62">
        <v>46.2</v>
      </c>
      <c r="L11" s="5">
        <v>74.81</v>
      </c>
    </row>
    <row r="12" spans="1:12">
      <c r="A12">
        <v>4</v>
      </c>
      <c r="B12" s="55">
        <v>1.4899999999999999E-4</v>
      </c>
      <c r="C12" s="56">
        <v>1.4899999999999999E-4</v>
      </c>
      <c r="D12" s="59">
        <v>98799.9</v>
      </c>
      <c r="E12" s="60">
        <v>14.8</v>
      </c>
      <c r="F12" s="5">
        <v>67.56</v>
      </c>
      <c r="G12" t="s">
        <v>19</v>
      </c>
      <c r="H12" s="57">
        <v>0</v>
      </c>
      <c r="I12" s="58">
        <v>0</v>
      </c>
      <c r="J12" s="61">
        <v>98925.1</v>
      </c>
      <c r="K12" s="62">
        <v>0</v>
      </c>
      <c r="L12" s="5">
        <v>73.849999999999994</v>
      </c>
    </row>
    <row r="13" spans="1:12">
      <c r="A13">
        <v>5</v>
      </c>
      <c r="B13" s="55">
        <v>2.1800000000000001E-4</v>
      </c>
      <c r="C13" s="56">
        <v>2.1800000000000001E-4</v>
      </c>
      <c r="D13" s="59">
        <v>98785.1</v>
      </c>
      <c r="E13" s="60">
        <v>21.6</v>
      </c>
      <c r="F13" s="5">
        <v>66.569999999999993</v>
      </c>
      <c r="G13" t="s">
        <v>19</v>
      </c>
      <c r="H13" s="57">
        <v>3.77E-4</v>
      </c>
      <c r="I13" s="58">
        <v>3.77E-4</v>
      </c>
      <c r="J13" s="61">
        <v>98925.1</v>
      </c>
      <c r="K13" s="62">
        <v>37.299999999999997</v>
      </c>
      <c r="L13" s="5">
        <v>72.849999999999994</v>
      </c>
    </row>
    <row r="14" spans="1:12">
      <c r="A14">
        <v>6</v>
      </c>
      <c r="B14" s="55">
        <v>2.8499999999999999E-4</v>
      </c>
      <c r="C14" s="56">
        <v>2.8499999999999999E-4</v>
      </c>
      <c r="D14" s="59">
        <v>98763.6</v>
      </c>
      <c r="E14" s="60">
        <v>28.1</v>
      </c>
      <c r="F14" s="5">
        <v>65.58</v>
      </c>
      <c r="G14" t="s">
        <v>19</v>
      </c>
      <c r="H14" s="57">
        <v>2.2599999999999999E-4</v>
      </c>
      <c r="I14" s="58">
        <v>2.2599999999999999E-4</v>
      </c>
      <c r="J14" s="61">
        <v>98887.9</v>
      </c>
      <c r="K14" s="62">
        <v>22.3</v>
      </c>
      <c r="L14" s="5">
        <v>71.88</v>
      </c>
    </row>
    <row r="15" spans="1:12">
      <c r="A15">
        <v>7</v>
      </c>
      <c r="B15" s="55">
        <v>1.4999999999999999E-4</v>
      </c>
      <c r="C15" s="56">
        <v>1.4999999999999999E-4</v>
      </c>
      <c r="D15" s="59">
        <v>98735.5</v>
      </c>
      <c r="E15" s="60">
        <v>14.8</v>
      </c>
      <c r="F15" s="5">
        <v>64.599999999999994</v>
      </c>
      <c r="G15" t="s">
        <v>19</v>
      </c>
      <c r="H15" s="57">
        <v>7.7999999999999999E-5</v>
      </c>
      <c r="I15" s="58">
        <v>7.7999999999999999E-5</v>
      </c>
      <c r="J15" s="61">
        <v>98865.5</v>
      </c>
      <c r="K15" s="62">
        <v>7.7</v>
      </c>
      <c r="L15" s="5">
        <v>70.89</v>
      </c>
    </row>
    <row r="16" spans="1:12">
      <c r="A16">
        <v>8</v>
      </c>
      <c r="B16" s="55">
        <v>1.56E-4</v>
      </c>
      <c r="C16" s="56">
        <v>1.56E-4</v>
      </c>
      <c r="D16" s="59">
        <v>98720.6</v>
      </c>
      <c r="E16" s="60">
        <v>15.4</v>
      </c>
      <c r="F16" s="5">
        <v>63.61</v>
      </c>
      <c r="G16" t="s">
        <v>19</v>
      </c>
      <c r="H16" s="57">
        <v>8.1000000000000004E-5</v>
      </c>
      <c r="I16" s="58">
        <v>8.1000000000000004E-5</v>
      </c>
      <c r="J16" s="61">
        <v>98857.9</v>
      </c>
      <c r="K16" s="62">
        <v>8</v>
      </c>
      <c r="L16" s="5">
        <v>69.900000000000006</v>
      </c>
    </row>
    <row r="17" spans="1:12">
      <c r="A17">
        <v>9</v>
      </c>
      <c r="B17" s="55">
        <v>3.1500000000000001E-4</v>
      </c>
      <c r="C17" s="56">
        <v>3.1500000000000001E-4</v>
      </c>
      <c r="D17" s="59">
        <v>98705.2</v>
      </c>
      <c r="E17" s="60">
        <v>31.1</v>
      </c>
      <c r="F17" s="5">
        <v>62.62</v>
      </c>
      <c r="G17" t="s">
        <v>19</v>
      </c>
      <c r="H17" s="57">
        <v>8.2999999999999998E-5</v>
      </c>
      <c r="I17" s="58">
        <v>8.2999999999999998E-5</v>
      </c>
      <c r="J17" s="61">
        <v>98849.9</v>
      </c>
      <c r="K17" s="62">
        <v>8.1999999999999993</v>
      </c>
      <c r="L17" s="5">
        <v>68.900000000000006</v>
      </c>
    </row>
    <row r="18" spans="1:12">
      <c r="A18">
        <v>10</v>
      </c>
      <c r="B18" s="55">
        <v>1.56E-4</v>
      </c>
      <c r="C18" s="56">
        <v>1.56E-4</v>
      </c>
      <c r="D18" s="59">
        <v>98674.2</v>
      </c>
      <c r="E18" s="60">
        <v>15.4</v>
      </c>
      <c r="F18" s="5">
        <v>61.64</v>
      </c>
      <c r="G18" t="s">
        <v>19</v>
      </c>
      <c r="H18" s="57">
        <v>8.2999999999999998E-5</v>
      </c>
      <c r="I18" s="58">
        <v>8.2999999999999998E-5</v>
      </c>
      <c r="J18" s="61">
        <v>98841.7</v>
      </c>
      <c r="K18" s="62">
        <v>8.1999999999999993</v>
      </c>
      <c r="L18" s="5">
        <v>67.91</v>
      </c>
    </row>
    <row r="19" spans="1:12">
      <c r="A19">
        <v>11</v>
      </c>
      <c r="B19" s="55">
        <v>3.0699999999999998E-4</v>
      </c>
      <c r="C19" s="56">
        <v>3.0699999999999998E-4</v>
      </c>
      <c r="D19" s="59">
        <v>98658.8</v>
      </c>
      <c r="E19" s="60">
        <v>30.3</v>
      </c>
      <c r="F19" s="5">
        <v>60.65</v>
      </c>
      <c r="G19" t="s">
        <v>19</v>
      </c>
      <c r="H19" s="57">
        <v>1.6200000000000001E-4</v>
      </c>
      <c r="I19" s="58">
        <v>1.6200000000000001E-4</v>
      </c>
      <c r="J19" s="61">
        <v>98833.5</v>
      </c>
      <c r="K19" s="62">
        <v>16</v>
      </c>
      <c r="L19" s="5">
        <v>66.92</v>
      </c>
    </row>
    <row r="20" spans="1:12">
      <c r="A20">
        <v>12</v>
      </c>
      <c r="B20" s="55">
        <v>3.6999999999999999E-4</v>
      </c>
      <c r="C20" s="56">
        <v>3.6999999999999999E-4</v>
      </c>
      <c r="D20" s="59">
        <v>98628.4</v>
      </c>
      <c r="E20" s="60">
        <v>36.5</v>
      </c>
      <c r="F20" s="5">
        <v>59.67</v>
      </c>
      <c r="G20" t="s">
        <v>19</v>
      </c>
      <c r="H20" s="57">
        <v>2.3599999999999999E-4</v>
      </c>
      <c r="I20" s="58">
        <v>2.3599999999999999E-4</v>
      </c>
      <c r="J20" s="61">
        <v>98817.5</v>
      </c>
      <c r="K20" s="62">
        <v>23.3</v>
      </c>
      <c r="L20" s="5">
        <v>65.930000000000007</v>
      </c>
    </row>
    <row r="21" spans="1:12">
      <c r="A21">
        <v>13</v>
      </c>
      <c r="B21" s="55">
        <v>1.4300000000000001E-4</v>
      </c>
      <c r="C21" s="56">
        <v>1.4300000000000001E-4</v>
      </c>
      <c r="D21" s="59">
        <v>98592</v>
      </c>
      <c r="E21" s="60">
        <v>14.1</v>
      </c>
      <c r="F21" s="5">
        <v>58.69</v>
      </c>
      <c r="G21" t="s">
        <v>19</v>
      </c>
      <c r="H21" s="57">
        <v>1.5200000000000001E-4</v>
      </c>
      <c r="I21" s="58">
        <v>1.5200000000000001E-4</v>
      </c>
      <c r="J21" s="61">
        <v>98794.1</v>
      </c>
      <c r="K21" s="62">
        <v>15</v>
      </c>
      <c r="L21" s="5">
        <v>64.94</v>
      </c>
    </row>
    <row r="22" spans="1:12">
      <c r="A22">
        <v>14</v>
      </c>
      <c r="B22" s="55">
        <v>1.45E-4</v>
      </c>
      <c r="C22" s="56">
        <v>1.45E-4</v>
      </c>
      <c r="D22" s="59">
        <v>98577.9</v>
      </c>
      <c r="E22" s="60">
        <v>14.3</v>
      </c>
      <c r="F22" s="5">
        <v>57.7</v>
      </c>
      <c r="G22" t="s">
        <v>19</v>
      </c>
      <c r="H22" s="57">
        <v>2.3000000000000001E-4</v>
      </c>
      <c r="I22" s="58">
        <v>2.3000000000000001E-4</v>
      </c>
      <c r="J22" s="61">
        <v>98779.1</v>
      </c>
      <c r="K22" s="62">
        <v>22.7</v>
      </c>
      <c r="L22" s="5">
        <v>63.95</v>
      </c>
    </row>
    <row r="23" spans="1:12">
      <c r="A23">
        <v>15</v>
      </c>
      <c r="B23" s="55">
        <v>3.5500000000000001E-4</v>
      </c>
      <c r="C23" s="56">
        <v>3.5500000000000001E-4</v>
      </c>
      <c r="D23" s="59">
        <v>98563.5</v>
      </c>
      <c r="E23" s="60">
        <v>35</v>
      </c>
      <c r="F23" s="5">
        <v>56.71</v>
      </c>
      <c r="G23" t="s">
        <v>19</v>
      </c>
      <c r="H23" s="57">
        <v>1.46E-4</v>
      </c>
      <c r="I23" s="58">
        <v>1.46E-4</v>
      </c>
      <c r="J23" s="61">
        <v>98756.4</v>
      </c>
      <c r="K23" s="62">
        <v>14.5</v>
      </c>
      <c r="L23" s="5">
        <v>62.97</v>
      </c>
    </row>
    <row r="24" spans="1:12">
      <c r="A24">
        <v>16</v>
      </c>
      <c r="B24" s="55">
        <v>7.7099999999999998E-4</v>
      </c>
      <c r="C24" s="56">
        <v>7.7099999999999998E-4</v>
      </c>
      <c r="D24" s="59">
        <v>98528.6</v>
      </c>
      <c r="E24" s="60">
        <v>76</v>
      </c>
      <c r="F24" s="5">
        <v>55.73</v>
      </c>
      <c r="G24" t="s">
        <v>19</v>
      </c>
      <c r="H24" s="57">
        <v>3.59E-4</v>
      </c>
      <c r="I24" s="58">
        <v>3.59E-4</v>
      </c>
      <c r="J24" s="61">
        <v>98741.9</v>
      </c>
      <c r="K24" s="62">
        <v>35.4</v>
      </c>
      <c r="L24" s="5">
        <v>61.97</v>
      </c>
    </row>
    <row r="25" spans="1:12">
      <c r="A25">
        <v>17</v>
      </c>
      <c r="B25" s="55">
        <v>8.1999999999999998E-4</v>
      </c>
      <c r="C25" s="56">
        <v>8.1899999999999996E-4</v>
      </c>
      <c r="D25" s="59">
        <v>98452.6</v>
      </c>
      <c r="E25" s="60">
        <v>80.599999999999994</v>
      </c>
      <c r="F25" s="5">
        <v>54.77</v>
      </c>
      <c r="G25" t="s">
        <v>19</v>
      </c>
      <c r="H25" s="57">
        <v>2.7799999999999998E-4</v>
      </c>
      <c r="I25" s="58">
        <v>2.7799999999999998E-4</v>
      </c>
      <c r="J25" s="61">
        <v>98706.5</v>
      </c>
      <c r="K25" s="62">
        <v>27.5</v>
      </c>
      <c r="L25" s="5">
        <v>61</v>
      </c>
    </row>
    <row r="26" spans="1:12">
      <c r="A26">
        <v>18</v>
      </c>
      <c r="B26" s="55">
        <v>1.395E-3</v>
      </c>
      <c r="C26" s="56">
        <v>1.3940000000000001E-3</v>
      </c>
      <c r="D26" s="59">
        <v>98371.9</v>
      </c>
      <c r="E26" s="60">
        <v>137.1</v>
      </c>
      <c r="F26" s="5">
        <v>53.81</v>
      </c>
      <c r="G26" t="s">
        <v>19</v>
      </c>
      <c r="H26" s="57">
        <v>6.2399999999999999E-4</v>
      </c>
      <c r="I26" s="58">
        <v>6.2399999999999999E-4</v>
      </c>
      <c r="J26" s="61">
        <v>98679</v>
      </c>
      <c r="K26" s="62">
        <v>61.6</v>
      </c>
      <c r="L26" s="5">
        <v>60.01</v>
      </c>
    </row>
    <row r="27" spans="1:12">
      <c r="A27">
        <v>19</v>
      </c>
      <c r="B27" s="55">
        <v>1.395E-3</v>
      </c>
      <c r="C27" s="56">
        <v>1.3940000000000001E-3</v>
      </c>
      <c r="D27" s="59">
        <v>98234.8</v>
      </c>
      <c r="E27" s="60">
        <v>136.9</v>
      </c>
      <c r="F27" s="5">
        <v>52.89</v>
      </c>
      <c r="G27" t="s">
        <v>19</v>
      </c>
      <c r="H27" s="57">
        <v>2.1000000000000001E-4</v>
      </c>
      <c r="I27" s="58">
        <v>2.1000000000000001E-4</v>
      </c>
      <c r="J27" s="61">
        <v>98617.4</v>
      </c>
      <c r="K27" s="62">
        <v>20.7</v>
      </c>
      <c r="L27" s="5">
        <v>59.05</v>
      </c>
    </row>
    <row r="28" spans="1:12">
      <c r="A28">
        <v>20</v>
      </c>
      <c r="B28" s="55">
        <v>1.5200000000000001E-3</v>
      </c>
      <c r="C28" s="56">
        <v>1.519E-3</v>
      </c>
      <c r="D28" s="59">
        <v>98097.9</v>
      </c>
      <c r="E28" s="60">
        <v>149</v>
      </c>
      <c r="F28" s="5">
        <v>51.96</v>
      </c>
      <c r="G28" t="s">
        <v>19</v>
      </c>
      <c r="H28" s="57">
        <v>2.9300000000000002E-4</v>
      </c>
      <c r="I28" s="58">
        <v>2.9300000000000002E-4</v>
      </c>
      <c r="J28" s="61">
        <v>98596.800000000003</v>
      </c>
      <c r="K28" s="62">
        <v>28.9</v>
      </c>
      <c r="L28" s="5">
        <v>58.06</v>
      </c>
    </row>
    <row r="29" spans="1:12">
      <c r="A29">
        <v>21</v>
      </c>
      <c r="B29" s="55">
        <v>1.415E-3</v>
      </c>
      <c r="C29" s="56">
        <v>1.4139999999999999E-3</v>
      </c>
      <c r="D29" s="59">
        <v>97948.9</v>
      </c>
      <c r="E29" s="60">
        <v>138.5</v>
      </c>
      <c r="F29" s="5">
        <v>51.04</v>
      </c>
      <c r="G29" t="s">
        <v>19</v>
      </c>
      <c r="H29" s="57">
        <v>7.4999999999999993E-5</v>
      </c>
      <c r="I29" s="58">
        <v>7.4999999999999993E-5</v>
      </c>
      <c r="J29" s="61">
        <v>98567.9</v>
      </c>
      <c r="K29" s="62">
        <v>7.4</v>
      </c>
      <c r="L29" s="5">
        <v>57.08</v>
      </c>
    </row>
    <row r="30" spans="1:12">
      <c r="A30">
        <v>22</v>
      </c>
      <c r="B30" s="55">
        <v>1.018E-3</v>
      </c>
      <c r="C30" s="56">
        <v>1.0169999999999999E-3</v>
      </c>
      <c r="D30" s="59">
        <v>97810.4</v>
      </c>
      <c r="E30" s="60">
        <v>99.5</v>
      </c>
      <c r="F30" s="5">
        <v>50.11</v>
      </c>
      <c r="G30" t="s">
        <v>19</v>
      </c>
      <c r="H30" s="57">
        <v>2.32E-4</v>
      </c>
      <c r="I30" s="58">
        <v>2.32E-4</v>
      </c>
      <c r="J30" s="61">
        <v>98560.5</v>
      </c>
      <c r="K30" s="62">
        <v>22.9</v>
      </c>
      <c r="L30" s="5">
        <v>56.08</v>
      </c>
    </row>
    <row r="31" spans="1:12">
      <c r="A31">
        <v>23</v>
      </c>
      <c r="B31" s="55">
        <v>1.2650000000000001E-3</v>
      </c>
      <c r="C31" s="56">
        <v>1.2639999999999999E-3</v>
      </c>
      <c r="D31" s="59">
        <v>97710.9</v>
      </c>
      <c r="E31" s="60">
        <v>123.5</v>
      </c>
      <c r="F31" s="5">
        <v>49.16</v>
      </c>
      <c r="G31" t="s">
        <v>19</v>
      </c>
      <c r="H31" s="57">
        <v>4.0299999999999998E-4</v>
      </c>
      <c r="I31" s="58">
        <v>4.0299999999999998E-4</v>
      </c>
      <c r="J31" s="61">
        <v>98537.600000000006</v>
      </c>
      <c r="K31" s="62">
        <v>39.700000000000003</v>
      </c>
      <c r="L31" s="5">
        <v>55.1</v>
      </c>
    </row>
    <row r="32" spans="1:12">
      <c r="A32">
        <v>24</v>
      </c>
      <c r="B32" s="55">
        <v>7.7999999999999999E-4</v>
      </c>
      <c r="C32" s="56">
        <v>7.7999999999999999E-4</v>
      </c>
      <c r="D32" s="59">
        <v>97587.4</v>
      </c>
      <c r="E32" s="60">
        <v>76.099999999999994</v>
      </c>
      <c r="F32" s="5">
        <v>48.22</v>
      </c>
      <c r="G32" t="s">
        <v>19</v>
      </c>
      <c r="H32" s="57">
        <v>4.0700000000000003E-4</v>
      </c>
      <c r="I32" s="58">
        <v>4.0700000000000003E-4</v>
      </c>
      <c r="J32" s="61">
        <v>98497.9</v>
      </c>
      <c r="K32" s="62">
        <v>40.1</v>
      </c>
      <c r="L32" s="5">
        <v>54.12</v>
      </c>
    </row>
    <row r="33" spans="1:12">
      <c r="A33">
        <v>25</v>
      </c>
      <c r="B33" s="55">
        <v>8.8400000000000002E-4</v>
      </c>
      <c r="C33" s="56">
        <v>8.8400000000000002E-4</v>
      </c>
      <c r="D33" s="59">
        <v>97511.3</v>
      </c>
      <c r="E33" s="60">
        <v>86.2</v>
      </c>
      <c r="F33" s="5">
        <v>47.26</v>
      </c>
      <c r="G33" t="s">
        <v>19</v>
      </c>
      <c r="H33" s="57">
        <v>4.1100000000000002E-4</v>
      </c>
      <c r="I33" s="58">
        <v>4.1100000000000002E-4</v>
      </c>
      <c r="J33" s="61">
        <v>98457.8</v>
      </c>
      <c r="K33" s="62">
        <v>40.5</v>
      </c>
      <c r="L33" s="5">
        <v>53.14</v>
      </c>
    </row>
    <row r="34" spans="1:12">
      <c r="A34">
        <v>26</v>
      </c>
      <c r="B34" s="55">
        <v>1.2179999999999999E-3</v>
      </c>
      <c r="C34" s="56">
        <v>1.217E-3</v>
      </c>
      <c r="D34" s="59">
        <v>97425.1</v>
      </c>
      <c r="E34" s="60">
        <v>118.6</v>
      </c>
      <c r="F34" s="5">
        <v>46.3</v>
      </c>
      <c r="G34" t="s">
        <v>19</v>
      </c>
      <c r="H34" s="57">
        <v>4.9799999999999996E-4</v>
      </c>
      <c r="I34" s="58">
        <v>4.9799999999999996E-4</v>
      </c>
      <c r="J34" s="61">
        <v>98417.3</v>
      </c>
      <c r="K34" s="62">
        <v>49</v>
      </c>
      <c r="L34" s="5">
        <v>52.16</v>
      </c>
    </row>
    <row r="35" spans="1:12">
      <c r="A35">
        <v>27</v>
      </c>
      <c r="B35" s="55">
        <v>5.1800000000000001E-4</v>
      </c>
      <c r="C35" s="56">
        <v>5.1699999999999999E-4</v>
      </c>
      <c r="D35" s="59">
        <v>97306.5</v>
      </c>
      <c r="E35" s="60">
        <v>50.3</v>
      </c>
      <c r="F35" s="5">
        <v>45.36</v>
      </c>
      <c r="G35" t="s">
        <v>19</v>
      </c>
      <c r="H35" s="57">
        <v>3.4699999999999998E-4</v>
      </c>
      <c r="I35" s="58">
        <v>3.4699999999999998E-4</v>
      </c>
      <c r="J35" s="61">
        <v>98368.3</v>
      </c>
      <c r="K35" s="62">
        <v>34.1</v>
      </c>
      <c r="L35" s="5">
        <v>51.19</v>
      </c>
    </row>
    <row r="36" spans="1:12">
      <c r="A36">
        <v>28</v>
      </c>
      <c r="B36" s="55">
        <v>1.593E-3</v>
      </c>
      <c r="C36" s="56">
        <v>1.591E-3</v>
      </c>
      <c r="D36" s="59">
        <v>97256.2</v>
      </c>
      <c r="E36" s="60">
        <v>154.80000000000001</v>
      </c>
      <c r="F36" s="5">
        <v>44.38</v>
      </c>
      <c r="G36" t="s">
        <v>19</v>
      </c>
      <c r="H36" s="57">
        <v>5.3200000000000003E-4</v>
      </c>
      <c r="I36" s="58">
        <v>5.3200000000000003E-4</v>
      </c>
      <c r="J36" s="61">
        <v>98334.2</v>
      </c>
      <c r="K36" s="62">
        <v>52.3</v>
      </c>
      <c r="L36" s="5">
        <v>50.21</v>
      </c>
    </row>
    <row r="37" spans="1:12">
      <c r="A37">
        <v>29</v>
      </c>
      <c r="B37" s="55">
        <v>1.011E-3</v>
      </c>
      <c r="C37" s="56">
        <v>1.011E-3</v>
      </c>
      <c r="D37" s="59">
        <v>97101.4</v>
      </c>
      <c r="E37" s="60">
        <v>98.1</v>
      </c>
      <c r="F37" s="5">
        <v>43.45</v>
      </c>
      <c r="G37" t="s">
        <v>19</v>
      </c>
      <c r="H37" s="57">
        <v>3.6900000000000002E-4</v>
      </c>
      <c r="I37" s="58">
        <v>3.6900000000000002E-4</v>
      </c>
      <c r="J37" s="61">
        <v>98281.9</v>
      </c>
      <c r="K37" s="62">
        <v>36.299999999999997</v>
      </c>
      <c r="L37" s="5">
        <v>49.23</v>
      </c>
    </row>
    <row r="38" spans="1:12">
      <c r="A38">
        <v>30</v>
      </c>
      <c r="B38" s="55">
        <v>1.0330000000000001E-3</v>
      </c>
      <c r="C38" s="56">
        <v>1.0319999999999999E-3</v>
      </c>
      <c r="D38" s="59">
        <v>97003.199999999997</v>
      </c>
      <c r="E38" s="60">
        <v>100.1</v>
      </c>
      <c r="F38" s="5">
        <v>42.49</v>
      </c>
      <c r="G38" t="s">
        <v>19</v>
      </c>
      <c r="H38" s="57">
        <v>3.8200000000000002E-4</v>
      </c>
      <c r="I38" s="58">
        <v>3.8200000000000002E-4</v>
      </c>
      <c r="J38" s="61">
        <v>98245.6</v>
      </c>
      <c r="K38" s="62">
        <v>37.5</v>
      </c>
      <c r="L38" s="5">
        <v>48.25</v>
      </c>
    </row>
    <row r="39" spans="1:12">
      <c r="A39">
        <v>31</v>
      </c>
      <c r="B39" s="55">
        <v>1.1789999999999999E-3</v>
      </c>
      <c r="C39" s="56">
        <v>1.178E-3</v>
      </c>
      <c r="D39" s="59">
        <v>96903.1</v>
      </c>
      <c r="E39" s="60">
        <v>114.2</v>
      </c>
      <c r="F39" s="5">
        <v>41.54</v>
      </c>
      <c r="G39" t="s">
        <v>19</v>
      </c>
      <c r="H39" s="57">
        <v>3.0200000000000002E-4</v>
      </c>
      <c r="I39" s="58">
        <v>3.0200000000000002E-4</v>
      </c>
      <c r="J39" s="61">
        <v>98208.2</v>
      </c>
      <c r="K39" s="62">
        <v>29.7</v>
      </c>
      <c r="L39" s="5">
        <v>47.27</v>
      </c>
    </row>
    <row r="40" spans="1:12">
      <c r="A40">
        <v>32</v>
      </c>
      <c r="B40" s="55">
        <v>1.291E-3</v>
      </c>
      <c r="C40" s="56">
        <v>1.2899999999999999E-3</v>
      </c>
      <c r="D40" s="59">
        <v>96788.9</v>
      </c>
      <c r="E40" s="60">
        <v>124.8</v>
      </c>
      <c r="F40" s="5">
        <v>40.58</v>
      </c>
      <c r="G40" t="s">
        <v>19</v>
      </c>
      <c r="H40" s="57">
        <v>5.0699999999999996E-4</v>
      </c>
      <c r="I40" s="58">
        <v>5.0699999999999996E-4</v>
      </c>
      <c r="J40" s="61">
        <v>98178.5</v>
      </c>
      <c r="K40" s="62">
        <v>49.8</v>
      </c>
      <c r="L40" s="5">
        <v>46.28</v>
      </c>
    </row>
    <row r="41" spans="1:12">
      <c r="A41">
        <v>33</v>
      </c>
      <c r="B41" s="55">
        <v>1.3940000000000001E-3</v>
      </c>
      <c r="C41" s="56">
        <v>1.3929999999999999E-3</v>
      </c>
      <c r="D41" s="59">
        <v>96664.1</v>
      </c>
      <c r="E41" s="60">
        <v>134.6</v>
      </c>
      <c r="F41" s="5">
        <v>39.64</v>
      </c>
      <c r="G41" t="s">
        <v>19</v>
      </c>
      <c r="H41" s="57">
        <v>5.0799999999999999E-4</v>
      </c>
      <c r="I41" s="58">
        <v>5.0799999999999999E-4</v>
      </c>
      <c r="J41" s="61">
        <v>98128.7</v>
      </c>
      <c r="K41" s="62">
        <v>49.8</v>
      </c>
      <c r="L41" s="5">
        <v>45.31</v>
      </c>
    </row>
    <row r="42" spans="1:12">
      <c r="A42">
        <v>34</v>
      </c>
      <c r="B42" s="55">
        <v>1.761E-3</v>
      </c>
      <c r="C42" s="56">
        <v>1.7600000000000001E-3</v>
      </c>
      <c r="D42" s="59">
        <v>96529.5</v>
      </c>
      <c r="E42" s="60">
        <v>169.9</v>
      </c>
      <c r="F42" s="5">
        <v>38.69</v>
      </c>
      <c r="G42" t="s">
        <v>19</v>
      </c>
      <c r="H42" s="57">
        <v>6.3000000000000003E-4</v>
      </c>
      <c r="I42" s="58">
        <v>6.3000000000000003E-4</v>
      </c>
      <c r="J42" s="61">
        <v>98078.9</v>
      </c>
      <c r="K42" s="62">
        <v>61.8</v>
      </c>
      <c r="L42" s="5">
        <v>44.33</v>
      </c>
    </row>
    <row r="43" spans="1:12">
      <c r="A43">
        <v>35</v>
      </c>
      <c r="B43" s="55">
        <v>8.1400000000000005E-4</v>
      </c>
      <c r="C43" s="56">
        <v>8.1400000000000005E-4</v>
      </c>
      <c r="D43" s="59">
        <v>96359.6</v>
      </c>
      <c r="E43" s="60">
        <v>78.400000000000006</v>
      </c>
      <c r="F43" s="5">
        <v>37.76</v>
      </c>
      <c r="G43" t="s">
        <v>19</v>
      </c>
      <c r="H43" s="57">
        <v>4.17E-4</v>
      </c>
      <c r="I43" s="58">
        <v>4.17E-4</v>
      </c>
      <c r="J43" s="61">
        <v>98017.1</v>
      </c>
      <c r="K43" s="62">
        <v>40.799999999999997</v>
      </c>
      <c r="L43" s="5">
        <v>43.36</v>
      </c>
    </row>
    <row r="44" spans="1:12">
      <c r="A44">
        <v>36</v>
      </c>
      <c r="B44" s="55">
        <v>7.1500000000000003E-4</v>
      </c>
      <c r="C44" s="56">
        <v>7.1400000000000001E-4</v>
      </c>
      <c r="D44" s="59">
        <v>96281.2</v>
      </c>
      <c r="E44" s="60">
        <v>68.8</v>
      </c>
      <c r="F44" s="5">
        <v>36.79</v>
      </c>
      <c r="G44" t="s">
        <v>19</v>
      </c>
      <c r="H44" s="57">
        <v>7.2300000000000001E-4</v>
      </c>
      <c r="I44" s="58">
        <v>7.2300000000000001E-4</v>
      </c>
      <c r="J44" s="61">
        <v>97976.2</v>
      </c>
      <c r="K44" s="62">
        <v>70.8</v>
      </c>
      <c r="L44" s="5">
        <v>42.37</v>
      </c>
    </row>
    <row r="45" spans="1:12">
      <c r="A45">
        <v>37</v>
      </c>
      <c r="B45" s="55">
        <v>1.951E-3</v>
      </c>
      <c r="C45" s="56">
        <v>1.949E-3</v>
      </c>
      <c r="D45" s="59">
        <v>96212.4</v>
      </c>
      <c r="E45" s="60">
        <v>187.5</v>
      </c>
      <c r="F45" s="5">
        <v>35.81</v>
      </c>
      <c r="G45" t="s">
        <v>19</v>
      </c>
      <c r="H45" s="57">
        <v>1.341E-3</v>
      </c>
      <c r="I45" s="58">
        <v>1.341E-3</v>
      </c>
      <c r="J45" s="61">
        <v>97905.4</v>
      </c>
      <c r="K45" s="62">
        <v>131.19999999999999</v>
      </c>
      <c r="L45" s="5">
        <v>41.4</v>
      </c>
    </row>
    <row r="46" spans="1:12">
      <c r="A46">
        <v>38</v>
      </c>
      <c r="B46" s="55">
        <v>1.4350000000000001E-3</v>
      </c>
      <c r="C46" s="56">
        <v>1.4339999999999999E-3</v>
      </c>
      <c r="D46" s="59">
        <v>96024.9</v>
      </c>
      <c r="E46" s="60">
        <v>137.69999999999999</v>
      </c>
      <c r="F46" s="5">
        <v>34.880000000000003</v>
      </c>
      <c r="G46" t="s">
        <v>19</v>
      </c>
      <c r="H46" s="57">
        <v>7.0500000000000001E-4</v>
      </c>
      <c r="I46" s="58">
        <v>7.0500000000000001E-4</v>
      </c>
      <c r="J46" s="61">
        <v>97774.2</v>
      </c>
      <c r="K46" s="62">
        <v>68.900000000000006</v>
      </c>
      <c r="L46" s="5">
        <v>40.46</v>
      </c>
    </row>
    <row r="47" spans="1:12">
      <c r="A47">
        <v>39</v>
      </c>
      <c r="B47" s="55">
        <v>1.2999999999999999E-3</v>
      </c>
      <c r="C47" s="56">
        <v>1.299E-3</v>
      </c>
      <c r="D47" s="59">
        <v>95887.2</v>
      </c>
      <c r="E47" s="60">
        <v>124.5</v>
      </c>
      <c r="F47" s="5">
        <v>33.93</v>
      </c>
      <c r="G47" t="s">
        <v>19</v>
      </c>
      <c r="H47" s="57">
        <v>1.0859999999999999E-3</v>
      </c>
      <c r="I47" s="58">
        <v>1.0859999999999999E-3</v>
      </c>
      <c r="J47" s="61">
        <v>97705.2</v>
      </c>
      <c r="K47" s="62">
        <v>106.1</v>
      </c>
      <c r="L47" s="5">
        <v>39.49</v>
      </c>
    </row>
    <row r="48" spans="1:12">
      <c r="A48">
        <v>40</v>
      </c>
      <c r="B48" s="55">
        <v>2.6670000000000001E-3</v>
      </c>
      <c r="C48" s="56">
        <v>2.663E-3</v>
      </c>
      <c r="D48" s="59">
        <v>95762.7</v>
      </c>
      <c r="E48" s="60">
        <v>255.1</v>
      </c>
      <c r="F48" s="5">
        <v>32.979999999999997</v>
      </c>
      <c r="G48" t="s">
        <v>19</v>
      </c>
      <c r="H48" s="57">
        <v>1.062E-3</v>
      </c>
      <c r="I48" s="58">
        <v>1.0610000000000001E-3</v>
      </c>
      <c r="J48" s="61">
        <v>97599.2</v>
      </c>
      <c r="K48" s="62">
        <v>103.6</v>
      </c>
      <c r="L48" s="5">
        <v>38.53</v>
      </c>
    </row>
    <row r="49" spans="1:12">
      <c r="A49">
        <v>41</v>
      </c>
      <c r="B49" s="55">
        <v>2.2910000000000001E-3</v>
      </c>
      <c r="C49" s="56">
        <v>2.2880000000000001E-3</v>
      </c>
      <c r="D49" s="59">
        <v>95507.6</v>
      </c>
      <c r="E49" s="60">
        <v>218.5</v>
      </c>
      <c r="F49" s="5">
        <v>32.06</v>
      </c>
      <c r="G49" t="s">
        <v>19</v>
      </c>
      <c r="H49" s="57">
        <v>1.7849999999999999E-3</v>
      </c>
      <c r="I49" s="58">
        <v>1.7830000000000001E-3</v>
      </c>
      <c r="J49" s="61">
        <v>97495.6</v>
      </c>
      <c r="K49" s="62">
        <v>173.9</v>
      </c>
      <c r="L49" s="5">
        <v>37.57</v>
      </c>
    </row>
    <row r="50" spans="1:12">
      <c r="A50">
        <v>42</v>
      </c>
      <c r="B50" s="55">
        <v>2.8960000000000001E-3</v>
      </c>
      <c r="C50" s="56">
        <v>2.892E-3</v>
      </c>
      <c r="D50" s="59">
        <v>95289.1</v>
      </c>
      <c r="E50" s="60">
        <v>275.5</v>
      </c>
      <c r="F50" s="5">
        <v>31.14</v>
      </c>
      <c r="G50" t="s">
        <v>19</v>
      </c>
      <c r="H50" s="57">
        <v>9.4399999999999996E-4</v>
      </c>
      <c r="I50" s="58">
        <v>9.4300000000000004E-4</v>
      </c>
      <c r="J50" s="61">
        <v>97321.7</v>
      </c>
      <c r="K50" s="62">
        <v>91.8</v>
      </c>
      <c r="L50" s="5">
        <v>36.64</v>
      </c>
    </row>
    <row r="51" spans="1:12">
      <c r="A51">
        <v>43</v>
      </c>
      <c r="B51" s="55">
        <v>2.4740000000000001E-3</v>
      </c>
      <c r="C51" s="56">
        <v>2.4710000000000001E-3</v>
      </c>
      <c r="D51" s="59">
        <v>95013.6</v>
      </c>
      <c r="E51" s="60">
        <v>234.8</v>
      </c>
      <c r="F51" s="5">
        <v>30.22</v>
      </c>
      <c r="G51" t="s">
        <v>19</v>
      </c>
      <c r="H51" s="57">
        <v>1.573E-3</v>
      </c>
      <c r="I51" s="58">
        <v>1.572E-3</v>
      </c>
      <c r="J51" s="61">
        <v>97229.9</v>
      </c>
      <c r="K51" s="62">
        <v>152.80000000000001</v>
      </c>
      <c r="L51" s="5">
        <v>35.67</v>
      </c>
    </row>
    <row r="52" spans="1:12">
      <c r="A52">
        <v>44</v>
      </c>
      <c r="B52" s="55">
        <v>3.5349999999999999E-3</v>
      </c>
      <c r="C52" s="56">
        <v>3.529E-3</v>
      </c>
      <c r="D52" s="59">
        <v>94778.7</v>
      </c>
      <c r="E52" s="60">
        <v>334.4</v>
      </c>
      <c r="F52" s="5">
        <v>29.3</v>
      </c>
      <c r="G52" t="s">
        <v>19</v>
      </c>
      <c r="H52" s="57">
        <v>2.317E-3</v>
      </c>
      <c r="I52" s="58">
        <v>2.3149999999999998E-3</v>
      </c>
      <c r="J52" s="61">
        <v>97077.1</v>
      </c>
      <c r="K52" s="62">
        <v>224.7</v>
      </c>
      <c r="L52" s="5">
        <v>34.729999999999997</v>
      </c>
    </row>
    <row r="53" spans="1:12">
      <c r="A53">
        <v>45</v>
      </c>
      <c r="B53" s="55">
        <v>3.5300000000000002E-3</v>
      </c>
      <c r="C53" s="56">
        <v>3.5239999999999998E-3</v>
      </c>
      <c r="D53" s="59">
        <v>94444.3</v>
      </c>
      <c r="E53" s="60">
        <v>332.8</v>
      </c>
      <c r="F53" s="5">
        <v>28.4</v>
      </c>
      <c r="G53" t="s">
        <v>19</v>
      </c>
      <c r="H53" s="57">
        <v>1.3600000000000001E-3</v>
      </c>
      <c r="I53" s="58">
        <v>1.359E-3</v>
      </c>
      <c r="J53" s="61">
        <v>96852.4</v>
      </c>
      <c r="K53" s="62">
        <v>131.6</v>
      </c>
      <c r="L53" s="5">
        <v>33.81</v>
      </c>
    </row>
    <row r="54" spans="1:12">
      <c r="A54">
        <v>46</v>
      </c>
      <c r="B54" s="55">
        <v>4.2440000000000004E-3</v>
      </c>
      <c r="C54" s="56">
        <v>4.235E-3</v>
      </c>
      <c r="D54" s="59">
        <v>94111.5</v>
      </c>
      <c r="E54" s="60">
        <v>398.5</v>
      </c>
      <c r="F54" s="5">
        <v>27.5</v>
      </c>
      <c r="G54" t="s">
        <v>19</v>
      </c>
      <c r="H54" s="57">
        <v>2.48E-3</v>
      </c>
      <c r="I54" s="58">
        <v>2.477E-3</v>
      </c>
      <c r="J54" s="61">
        <v>96720.8</v>
      </c>
      <c r="K54" s="62">
        <v>239.6</v>
      </c>
      <c r="L54" s="5">
        <v>32.85</v>
      </c>
    </row>
    <row r="55" spans="1:12">
      <c r="A55">
        <v>47</v>
      </c>
      <c r="B55" s="55">
        <v>3.9480000000000001E-3</v>
      </c>
      <c r="C55" s="56">
        <v>3.9399999999999999E-3</v>
      </c>
      <c r="D55" s="59">
        <v>93712.9</v>
      </c>
      <c r="E55" s="60">
        <v>369.2</v>
      </c>
      <c r="F55" s="5">
        <v>26.61</v>
      </c>
      <c r="G55" t="s">
        <v>19</v>
      </c>
      <c r="H55" s="57">
        <v>2.0709999999999999E-3</v>
      </c>
      <c r="I55" s="58">
        <v>2.0690000000000001E-3</v>
      </c>
      <c r="J55" s="61">
        <v>96481.2</v>
      </c>
      <c r="K55" s="62">
        <v>199.6</v>
      </c>
      <c r="L55" s="5">
        <v>31.93</v>
      </c>
    </row>
    <row r="56" spans="1:12">
      <c r="A56">
        <v>48</v>
      </c>
      <c r="B56" s="55">
        <v>5.3309999999999998E-3</v>
      </c>
      <c r="C56" s="56">
        <v>5.3169999999999997E-3</v>
      </c>
      <c r="D56" s="59">
        <v>93343.7</v>
      </c>
      <c r="E56" s="60">
        <v>496.3</v>
      </c>
      <c r="F56" s="5">
        <v>25.72</v>
      </c>
      <c r="G56" t="s">
        <v>19</v>
      </c>
      <c r="H56" s="57">
        <v>2.2680000000000001E-3</v>
      </c>
      <c r="I56" s="58">
        <v>2.2650000000000001E-3</v>
      </c>
      <c r="J56" s="61">
        <v>96281.5</v>
      </c>
      <c r="K56" s="62">
        <v>218.1</v>
      </c>
      <c r="L56" s="5">
        <v>31</v>
      </c>
    </row>
    <row r="57" spans="1:12">
      <c r="A57">
        <v>49</v>
      </c>
      <c r="B57" s="55">
        <v>5.548E-3</v>
      </c>
      <c r="C57" s="56">
        <v>5.5319999999999996E-3</v>
      </c>
      <c r="D57" s="59">
        <v>92847.4</v>
      </c>
      <c r="E57" s="60">
        <v>513.70000000000005</v>
      </c>
      <c r="F57" s="5">
        <v>24.85</v>
      </c>
      <c r="G57" t="s">
        <v>19</v>
      </c>
      <c r="H57" s="57">
        <v>3.7209999999999999E-3</v>
      </c>
      <c r="I57" s="58">
        <v>3.7139999999999999E-3</v>
      </c>
      <c r="J57" s="61">
        <v>96063.4</v>
      </c>
      <c r="K57" s="62">
        <v>356.8</v>
      </c>
      <c r="L57" s="5">
        <v>30.07</v>
      </c>
    </row>
    <row r="58" spans="1:12">
      <c r="A58">
        <v>50</v>
      </c>
      <c r="B58" s="55">
        <v>7.5139999999999998E-3</v>
      </c>
      <c r="C58" s="56">
        <v>7.4859999999999996E-3</v>
      </c>
      <c r="D58" s="59">
        <v>92333.8</v>
      </c>
      <c r="E58" s="60">
        <v>691.2</v>
      </c>
      <c r="F58" s="5">
        <v>23.99</v>
      </c>
      <c r="G58" t="s">
        <v>19</v>
      </c>
      <c r="H58" s="57">
        <v>2.6519999999999998E-3</v>
      </c>
      <c r="I58" s="58">
        <v>2.6480000000000002E-3</v>
      </c>
      <c r="J58" s="61">
        <v>95706.7</v>
      </c>
      <c r="K58" s="62">
        <v>253.4</v>
      </c>
      <c r="L58" s="5">
        <v>29.18</v>
      </c>
    </row>
    <row r="59" spans="1:12">
      <c r="A59">
        <v>51</v>
      </c>
      <c r="B59" s="55">
        <v>7.4910000000000003E-3</v>
      </c>
      <c r="C59" s="56">
        <v>7.463E-3</v>
      </c>
      <c r="D59" s="59">
        <v>91642.6</v>
      </c>
      <c r="E59" s="60">
        <v>683.9</v>
      </c>
      <c r="F59" s="5">
        <v>23.16</v>
      </c>
      <c r="G59" t="s">
        <v>19</v>
      </c>
      <c r="H59" s="57">
        <v>4.6189999999999998E-3</v>
      </c>
      <c r="I59" s="58">
        <v>4.6080000000000001E-3</v>
      </c>
      <c r="J59" s="61">
        <v>95453.3</v>
      </c>
      <c r="K59" s="62">
        <v>439.8</v>
      </c>
      <c r="L59" s="5">
        <v>28.25</v>
      </c>
    </row>
    <row r="60" spans="1:12">
      <c r="A60">
        <v>52</v>
      </c>
      <c r="B60" s="55">
        <v>8.2660000000000008E-3</v>
      </c>
      <c r="C60" s="56">
        <v>8.2319999999999997E-3</v>
      </c>
      <c r="D60" s="59">
        <v>90958.7</v>
      </c>
      <c r="E60" s="60">
        <v>748.7</v>
      </c>
      <c r="F60" s="5">
        <v>22.33</v>
      </c>
      <c r="G60" t="s">
        <v>19</v>
      </c>
      <c r="H60" s="57">
        <v>5.3330000000000001E-3</v>
      </c>
      <c r="I60" s="58">
        <v>5.3179999999999998E-3</v>
      </c>
      <c r="J60" s="61">
        <v>95013.4</v>
      </c>
      <c r="K60" s="62">
        <v>505.3</v>
      </c>
      <c r="L60" s="5">
        <v>27.38</v>
      </c>
    </row>
    <row r="61" spans="1:12">
      <c r="A61">
        <v>53</v>
      </c>
      <c r="B61" s="55">
        <v>7.5690000000000002E-3</v>
      </c>
      <c r="C61" s="56">
        <v>7.541E-3</v>
      </c>
      <c r="D61" s="59">
        <v>90209.9</v>
      </c>
      <c r="E61" s="60">
        <v>680.3</v>
      </c>
      <c r="F61" s="5">
        <v>21.52</v>
      </c>
      <c r="G61" t="s">
        <v>19</v>
      </c>
      <c r="H61" s="57">
        <v>4.2760000000000003E-3</v>
      </c>
      <c r="I61" s="58">
        <v>4.267E-3</v>
      </c>
      <c r="J61" s="61">
        <v>94508.1</v>
      </c>
      <c r="K61" s="62">
        <v>403.3</v>
      </c>
      <c r="L61" s="5">
        <v>26.52</v>
      </c>
    </row>
    <row r="62" spans="1:12">
      <c r="A62">
        <v>54</v>
      </c>
      <c r="B62" s="55">
        <v>1.0944000000000001E-2</v>
      </c>
      <c r="C62" s="56">
        <v>1.0884E-2</v>
      </c>
      <c r="D62" s="59">
        <v>89529.7</v>
      </c>
      <c r="E62" s="60">
        <v>974.5</v>
      </c>
      <c r="F62" s="5">
        <v>20.68</v>
      </c>
      <c r="G62" t="s">
        <v>19</v>
      </c>
      <c r="H62" s="57">
        <v>5.757E-3</v>
      </c>
      <c r="I62" s="58">
        <v>5.7400000000000003E-3</v>
      </c>
      <c r="J62" s="61">
        <v>94104.8</v>
      </c>
      <c r="K62" s="62">
        <v>540.20000000000005</v>
      </c>
      <c r="L62" s="5">
        <v>25.64</v>
      </c>
    </row>
    <row r="63" spans="1:12">
      <c r="A63">
        <v>55</v>
      </c>
      <c r="B63" s="55">
        <v>9.7660000000000004E-3</v>
      </c>
      <c r="C63" s="56">
        <v>9.7190000000000002E-3</v>
      </c>
      <c r="D63" s="59">
        <v>88555.199999999997</v>
      </c>
      <c r="E63" s="60">
        <v>860.7</v>
      </c>
      <c r="F63" s="5">
        <v>19.899999999999999</v>
      </c>
      <c r="G63" t="s">
        <v>19</v>
      </c>
      <c r="H63" s="57">
        <v>6.0610000000000004E-3</v>
      </c>
      <c r="I63" s="58">
        <v>6.0429999999999998E-3</v>
      </c>
      <c r="J63" s="61">
        <v>93564.6</v>
      </c>
      <c r="K63" s="62">
        <v>565.4</v>
      </c>
      <c r="L63" s="5">
        <v>24.78</v>
      </c>
    </row>
    <row r="64" spans="1:12">
      <c r="A64">
        <v>56</v>
      </c>
      <c r="B64" s="55">
        <v>1.4695E-2</v>
      </c>
      <c r="C64" s="56">
        <v>1.4588E-2</v>
      </c>
      <c r="D64" s="59">
        <v>87694.6</v>
      </c>
      <c r="E64" s="60">
        <v>1279.3</v>
      </c>
      <c r="F64" s="5">
        <v>19.09</v>
      </c>
      <c r="G64" t="s">
        <v>19</v>
      </c>
      <c r="H64" s="57">
        <v>6.6470000000000001E-3</v>
      </c>
      <c r="I64" s="58">
        <v>6.6249999999999998E-3</v>
      </c>
      <c r="J64" s="61">
        <v>92999.2</v>
      </c>
      <c r="K64" s="62">
        <v>616.1</v>
      </c>
      <c r="L64" s="5">
        <v>23.93</v>
      </c>
    </row>
    <row r="65" spans="1:12">
      <c r="A65">
        <v>57</v>
      </c>
      <c r="B65" s="55">
        <v>1.3844E-2</v>
      </c>
      <c r="C65" s="56">
        <v>1.3749000000000001E-2</v>
      </c>
      <c r="D65" s="59">
        <v>86415.3</v>
      </c>
      <c r="E65" s="60">
        <v>1188.0999999999999</v>
      </c>
      <c r="F65" s="5">
        <v>18.36</v>
      </c>
      <c r="G65" t="s">
        <v>19</v>
      </c>
      <c r="H65" s="57">
        <v>6.4700000000000001E-3</v>
      </c>
      <c r="I65" s="58">
        <v>6.4489999999999999E-3</v>
      </c>
      <c r="J65" s="61">
        <v>92383.1</v>
      </c>
      <c r="K65" s="62">
        <v>595.79999999999995</v>
      </c>
      <c r="L65" s="5">
        <v>23.08</v>
      </c>
    </row>
    <row r="66" spans="1:12">
      <c r="A66">
        <v>58</v>
      </c>
      <c r="B66" s="55">
        <v>1.7089E-2</v>
      </c>
      <c r="C66" s="56">
        <v>1.6944000000000001E-2</v>
      </c>
      <c r="D66" s="59">
        <v>85227.1</v>
      </c>
      <c r="E66" s="60">
        <v>1444.1</v>
      </c>
      <c r="F66" s="5">
        <v>17.61</v>
      </c>
      <c r="G66" t="s">
        <v>19</v>
      </c>
      <c r="H66" s="57">
        <v>9.0480000000000005E-3</v>
      </c>
      <c r="I66" s="58">
        <v>9.0069999999999994E-3</v>
      </c>
      <c r="J66" s="61">
        <v>91787.3</v>
      </c>
      <c r="K66" s="62">
        <v>826.8</v>
      </c>
      <c r="L66" s="5">
        <v>22.23</v>
      </c>
    </row>
    <row r="67" spans="1:12">
      <c r="A67">
        <v>59</v>
      </c>
      <c r="B67" s="55">
        <v>1.7297E-2</v>
      </c>
      <c r="C67" s="56">
        <v>1.7148E-2</v>
      </c>
      <c r="D67" s="59">
        <v>83783</v>
      </c>
      <c r="E67" s="60">
        <v>1436.7</v>
      </c>
      <c r="F67" s="5">
        <v>16.91</v>
      </c>
      <c r="G67" t="s">
        <v>19</v>
      </c>
      <c r="H67" s="57">
        <v>1.0968E-2</v>
      </c>
      <c r="I67" s="58">
        <v>1.0907999999999999E-2</v>
      </c>
      <c r="J67" s="61">
        <v>90960.6</v>
      </c>
      <c r="K67" s="62">
        <v>992.2</v>
      </c>
      <c r="L67" s="5">
        <v>21.43</v>
      </c>
    </row>
    <row r="68" spans="1:12">
      <c r="A68">
        <v>60</v>
      </c>
      <c r="B68" s="55">
        <v>2.2176999999999999E-2</v>
      </c>
      <c r="C68" s="56">
        <v>2.1933000000000001E-2</v>
      </c>
      <c r="D68" s="59">
        <v>82346.3</v>
      </c>
      <c r="E68" s="60">
        <v>1806.1</v>
      </c>
      <c r="F68" s="5">
        <v>16.190000000000001</v>
      </c>
      <c r="G68" t="s">
        <v>19</v>
      </c>
      <c r="H68" s="57">
        <v>1.1695000000000001E-2</v>
      </c>
      <c r="I68" s="58">
        <v>1.1627E-2</v>
      </c>
      <c r="J68" s="61">
        <v>89968.4</v>
      </c>
      <c r="K68" s="62">
        <v>1046.0999999999999</v>
      </c>
      <c r="L68" s="5">
        <v>20.66</v>
      </c>
    </row>
    <row r="69" spans="1:12">
      <c r="A69">
        <v>61</v>
      </c>
      <c r="B69" s="55">
        <v>1.9118E-2</v>
      </c>
      <c r="C69" s="56">
        <v>1.8936999999999999E-2</v>
      </c>
      <c r="D69" s="59">
        <v>80540.2</v>
      </c>
      <c r="E69" s="60">
        <v>1525.2</v>
      </c>
      <c r="F69" s="5">
        <v>15.54</v>
      </c>
      <c r="G69" t="s">
        <v>19</v>
      </c>
      <c r="H69" s="57">
        <v>1.0063000000000001E-2</v>
      </c>
      <c r="I69" s="58">
        <v>1.0012999999999999E-2</v>
      </c>
      <c r="J69" s="61">
        <v>88922.3</v>
      </c>
      <c r="K69" s="62">
        <v>890.4</v>
      </c>
      <c r="L69" s="5">
        <v>19.899999999999999</v>
      </c>
    </row>
    <row r="70" spans="1:12">
      <c r="A70">
        <v>62</v>
      </c>
      <c r="B70" s="55">
        <v>2.6016999999999998E-2</v>
      </c>
      <c r="C70" s="56">
        <v>2.5683000000000001E-2</v>
      </c>
      <c r="D70" s="59">
        <v>79015</v>
      </c>
      <c r="E70" s="60">
        <v>2029.4</v>
      </c>
      <c r="F70" s="5">
        <v>14.84</v>
      </c>
      <c r="G70" t="s">
        <v>19</v>
      </c>
      <c r="H70" s="57">
        <v>1.4250000000000001E-2</v>
      </c>
      <c r="I70" s="58">
        <v>1.4149E-2</v>
      </c>
      <c r="J70" s="61">
        <v>88032</v>
      </c>
      <c r="K70" s="62">
        <v>1245.5999999999999</v>
      </c>
      <c r="L70" s="5">
        <v>19.09</v>
      </c>
    </row>
    <row r="71" spans="1:12">
      <c r="A71">
        <v>63</v>
      </c>
      <c r="B71" s="55">
        <v>3.2328000000000003E-2</v>
      </c>
      <c r="C71" s="56">
        <v>3.1814000000000002E-2</v>
      </c>
      <c r="D71" s="59">
        <v>76985.600000000006</v>
      </c>
      <c r="E71" s="60">
        <v>2449.1999999999998</v>
      </c>
      <c r="F71" s="5">
        <v>14.21</v>
      </c>
      <c r="G71" t="s">
        <v>19</v>
      </c>
      <c r="H71" s="57">
        <v>1.4735E-2</v>
      </c>
      <c r="I71" s="58">
        <v>1.4626999999999999E-2</v>
      </c>
      <c r="J71" s="61">
        <v>86786.4</v>
      </c>
      <c r="K71" s="62">
        <v>1269.4000000000001</v>
      </c>
      <c r="L71" s="5">
        <v>18.36</v>
      </c>
    </row>
    <row r="72" spans="1:12">
      <c r="A72">
        <v>64</v>
      </c>
      <c r="B72" s="55">
        <v>3.1274000000000003E-2</v>
      </c>
      <c r="C72" s="56">
        <v>3.0793000000000001E-2</v>
      </c>
      <c r="D72" s="59">
        <v>74536.399999999994</v>
      </c>
      <c r="E72" s="60">
        <v>2295.1999999999998</v>
      </c>
      <c r="F72" s="5">
        <v>13.66</v>
      </c>
      <c r="G72" t="s">
        <v>19</v>
      </c>
      <c r="H72" s="57">
        <v>1.3603000000000001E-2</v>
      </c>
      <c r="I72" s="58">
        <v>1.3511E-2</v>
      </c>
      <c r="J72" s="61">
        <v>85516.9</v>
      </c>
      <c r="K72" s="62">
        <v>1155.4000000000001</v>
      </c>
      <c r="L72" s="5">
        <v>17.62</v>
      </c>
    </row>
    <row r="73" spans="1:12">
      <c r="A73">
        <v>65</v>
      </c>
      <c r="B73" s="55">
        <v>3.3998E-2</v>
      </c>
      <c r="C73" s="56">
        <v>3.3430000000000001E-2</v>
      </c>
      <c r="D73" s="59">
        <v>72241.2</v>
      </c>
      <c r="E73" s="60">
        <v>2415</v>
      </c>
      <c r="F73" s="5">
        <v>13.08</v>
      </c>
      <c r="G73" t="s">
        <v>19</v>
      </c>
      <c r="H73" s="57">
        <v>1.4899000000000001E-2</v>
      </c>
      <c r="I73" s="58">
        <v>1.4788000000000001E-2</v>
      </c>
      <c r="J73" s="61">
        <v>84361.5</v>
      </c>
      <c r="K73" s="62">
        <v>1247.5999999999999</v>
      </c>
      <c r="L73" s="5">
        <v>16.86</v>
      </c>
    </row>
    <row r="74" spans="1:12">
      <c r="A74">
        <v>66</v>
      </c>
      <c r="B74" s="55">
        <v>3.9175000000000001E-2</v>
      </c>
      <c r="C74" s="56">
        <v>3.8421999999999998E-2</v>
      </c>
      <c r="D74" s="59">
        <v>69826.2</v>
      </c>
      <c r="E74" s="60">
        <v>2682.9</v>
      </c>
      <c r="F74" s="5">
        <v>12.52</v>
      </c>
      <c r="G74" t="s">
        <v>19</v>
      </c>
      <c r="H74" s="57">
        <v>1.5939999999999999E-2</v>
      </c>
      <c r="I74" s="58">
        <v>1.5814000000000002E-2</v>
      </c>
      <c r="J74" s="61">
        <v>83113.899999999994</v>
      </c>
      <c r="K74" s="62">
        <v>1314.4</v>
      </c>
      <c r="L74" s="5">
        <v>16.11</v>
      </c>
    </row>
    <row r="75" spans="1:12">
      <c r="A75">
        <v>67</v>
      </c>
      <c r="B75" s="55">
        <v>3.4583999999999997E-2</v>
      </c>
      <c r="C75" s="56">
        <v>3.3995999999999998E-2</v>
      </c>
      <c r="D75" s="59">
        <v>67143.399999999994</v>
      </c>
      <c r="E75" s="60">
        <v>2282.6</v>
      </c>
      <c r="F75" s="5">
        <v>12</v>
      </c>
      <c r="G75" t="s">
        <v>19</v>
      </c>
      <c r="H75" s="57">
        <v>2.2717000000000001E-2</v>
      </c>
      <c r="I75" s="58">
        <v>2.2461999999999999E-2</v>
      </c>
      <c r="J75" s="61">
        <v>81799.600000000006</v>
      </c>
      <c r="K75" s="62">
        <v>1837.4</v>
      </c>
      <c r="L75" s="5">
        <v>15.36</v>
      </c>
    </row>
    <row r="76" spans="1:12">
      <c r="A76">
        <v>68</v>
      </c>
      <c r="B76" s="55">
        <v>3.8949999999999999E-2</v>
      </c>
      <c r="C76" s="56">
        <v>3.8205999999999997E-2</v>
      </c>
      <c r="D76" s="59">
        <v>64860.7</v>
      </c>
      <c r="E76" s="60">
        <v>2478.1</v>
      </c>
      <c r="F76" s="5">
        <v>11.4</v>
      </c>
      <c r="G76" t="s">
        <v>19</v>
      </c>
      <c r="H76" s="57">
        <v>2.0902E-2</v>
      </c>
      <c r="I76" s="58">
        <v>2.0686E-2</v>
      </c>
      <c r="J76" s="61">
        <v>79962.2</v>
      </c>
      <c r="K76" s="62">
        <v>1654.1</v>
      </c>
      <c r="L76" s="5">
        <v>14.7</v>
      </c>
    </row>
    <row r="77" spans="1:12">
      <c r="A77">
        <v>69</v>
      </c>
      <c r="B77" s="55">
        <v>3.6466999999999999E-2</v>
      </c>
      <c r="C77" s="56">
        <v>3.5813999999999999E-2</v>
      </c>
      <c r="D77" s="59">
        <v>62382.7</v>
      </c>
      <c r="E77" s="60">
        <v>2234.1999999999998</v>
      </c>
      <c r="F77" s="5">
        <v>10.84</v>
      </c>
      <c r="G77" t="s">
        <v>19</v>
      </c>
      <c r="H77" s="57">
        <v>2.4337999999999999E-2</v>
      </c>
      <c r="I77" s="58">
        <v>2.4045E-2</v>
      </c>
      <c r="J77" s="61">
        <v>78308.100000000006</v>
      </c>
      <c r="K77" s="62">
        <v>1882.9</v>
      </c>
      <c r="L77" s="5">
        <v>14</v>
      </c>
    </row>
    <row r="78" spans="1:12">
      <c r="A78">
        <v>70</v>
      </c>
      <c r="B78" s="55">
        <v>4.7373999999999999E-2</v>
      </c>
      <c r="C78" s="56">
        <v>4.6278E-2</v>
      </c>
      <c r="D78" s="59">
        <v>60148.5</v>
      </c>
      <c r="E78" s="60">
        <v>2783.5</v>
      </c>
      <c r="F78" s="5">
        <v>10.220000000000001</v>
      </c>
      <c r="G78" t="s">
        <v>19</v>
      </c>
      <c r="H78" s="57">
        <v>2.794E-2</v>
      </c>
      <c r="I78" s="58">
        <v>2.7555E-2</v>
      </c>
      <c r="J78" s="61">
        <v>76425.2</v>
      </c>
      <c r="K78" s="62">
        <v>2105.9</v>
      </c>
      <c r="L78" s="5">
        <v>13.33</v>
      </c>
    </row>
    <row r="79" spans="1:12">
      <c r="A79">
        <v>71</v>
      </c>
      <c r="B79" s="55">
        <v>5.5222E-2</v>
      </c>
      <c r="C79" s="56">
        <v>5.3739000000000002E-2</v>
      </c>
      <c r="D79" s="59">
        <v>57364.9</v>
      </c>
      <c r="E79" s="60">
        <v>3082.7</v>
      </c>
      <c r="F79" s="5">
        <v>9.69</v>
      </c>
      <c r="G79" t="s">
        <v>19</v>
      </c>
      <c r="H79" s="57">
        <v>2.7816E-2</v>
      </c>
      <c r="I79" s="58">
        <v>2.7435000000000001E-2</v>
      </c>
      <c r="J79" s="61">
        <v>74319.3</v>
      </c>
      <c r="K79" s="62">
        <v>2038.9</v>
      </c>
      <c r="L79" s="5">
        <v>12.69</v>
      </c>
    </row>
    <row r="80" spans="1:12">
      <c r="A80">
        <v>72</v>
      </c>
      <c r="B80" s="55">
        <v>6.2622999999999998E-2</v>
      </c>
      <c r="C80" s="56">
        <v>6.0721999999999998E-2</v>
      </c>
      <c r="D80" s="59">
        <v>54282.2</v>
      </c>
      <c r="E80" s="60">
        <v>3296.1</v>
      </c>
      <c r="F80" s="5">
        <v>9.2100000000000009</v>
      </c>
      <c r="G80" t="s">
        <v>19</v>
      </c>
      <c r="H80" s="57">
        <v>3.4016999999999999E-2</v>
      </c>
      <c r="I80" s="58">
        <v>3.3447999999999999E-2</v>
      </c>
      <c r="J80" s="61">
        <v>72280.399999999994</v>
      </c>
      <c r="K80" s="62">
        <v>2417.6</v>
      </c>
      <c r="L80" s="5">
        <v>12.04</v>
      </c>
    </row>
    <row r="81" spans="1:12">
      <c r="A81">
        <v>73</v>
      </c>
      <c r="B81" s="55">
        <v>7.4048000000000003E-2</v>
      </c>
      <c r="C81" s="56">
        <v>7.1404999999999996E-2</v>
      </c>
      <c r="D81" s="59">
        <v>50986.1</v>
      </c>
      <c r="E81" s="60">
        <v>3640.6</v>
      </c>
      <c r="F81" s="5">
        <v>8.7799999999999994</v>
      </c>
      <c r="G81" t="s">
        <v>19</v>
      </c>
      <c r="H81" s="57">
        <v>3.6233000000000001E-2</v>
      </c>
      <c r="I81" s="58">
        <v>3.5588000000000002E-2</v>
      </c>
      <c r="J81" s="61">
        <v>69862.7</v>
      </c>
      <c r="K81" s="62">
        <v>2486.3000000000002</v>
      </c>
      <c r="L81" s="5">
        <v>11.44</v>
      </c>
    </row>
    <row r="82" spans="1:12">
      <c r="A82">
        <v>74</v>
      </c>
      <c r="B82" s="55">
        <v>6.7867999999999998E-2</v>
      </c>
      <c r="C82" s="56">
        <v>6.5640000000000004E-2</v>
      </c>
      <c r="D82" s="59">
        <v>47345.5</v>
      </c>
      <c r="E82" s="60">
        <v>3107.8</v>
      </c>
      <c r="F82" s="5">
        <v>8.41</v>
      </c>
      <c r="G82" t="s">
        <v>19</v>
      </c>
      <c r="H82" s="57">
        <v>4.1475999999999999E-2</v>
      </c>
      <c r="I82" s="58">
        <v>4.0634000000000003E-2</v>
      </c>
      <c r="J82" s="61">
        <v>67376.399999999994</v>
      </c>
      <c r="K82" s="62">
        <v>2737.7</v>
      </c>
      <c r="L82" s="5">
        <v>10.84</v>
      </c>
    </row>
    <row r="83" spans="1:12">
      <c r="A83">
        <v>75</v>
      </c>
      <c r="B83" s="55">
        <v>7.6862E-2</v>
      </c>
      <c r="C83" s="56">
        <v>7.4018E-2</v>
      </c>
      <c r="D83" s="59">
        <v>44237.7</v>
      </c>
      <c r="E83" s="60">
        <v>3274.4</v>
      </c>
      <c r="F83" s="5">
        <v>7.97</v>
      </c>
      <c r="G83" t="s">
        <v>19</v>
      </c>
      <c r="H83" s="57">
        <v>4.6345999999999998E-2</v>
      </c>
      <c r="I83" s="58">
        <v>4.5296000000000003E-2</v>
      </c>
      <c r="J83" s="61">
        <v>64638.7</v>
      </c>
      <c r="K83" s="62">
        <v>2927.9</v>
      </c>
      <c r="L83" s="5">
        <v>10.28</v>
      </c>
    </row>
    <row r="84" spans="1:12">
      <c r="A84">
        <v>76</v>
      </c>
      <c r="B84" s="55">
        <v>8.5973999999999995E-2</v>
      </c>
      <c r="C84" s="56">
        <v>8.2431000000000004E-2</v>
      </c>
      <c r="D84" s="59">
        <v>40963.300000000003</v>
      </c>
      <c r="E84" s="60">
        <v>3376.6</v>
      </c>
      <c r="F84" s="5">
        <v>7.56</v>
      </c>
      <c r="G84" t="s">
        <v>19</v>
      </c>
      <c r="H84" s="57">
        <v>4.6390000000000001E-2</v>
      </c>
      <c r="I84" s="58">
        <v>4.5338000000000003E-2</v>
      </c>
      <c r="J84" s="61">
        <v>61710.8</v>
      </c>
      <c r="K84" s="62">
        <v>2797.9</v>
      </c>
      <c r="L84" s="5">
        <v>9.74</v>
      </c>
    </row>
    <row r="85" spans="1:12">
      <c r="A85">
        <v>77</v>
      </c>
      <c r="B85" s="55">
        <v>8.4547999999999998E-2</v>
      </c>
      <c r="C85" s="56">
        <v>8.1118999999999997E-2</v>
      </c>
      <c r="D85" s="59">
        <v>37586.699999999997</v>
      </c>
      <c r="E85" s="60">
        <v>3049</v>
      </c>
      <c r="F85" s="5">
        <v>7.2</v>
      </c>
      <c r="G85" t="s">
        <v>19</v>
      </c>
      <c r="H85" s="57">
        <v>5.0442000000000001E-2</v>
      </c>
      <c r="I85" s="58">
        <v>4.9201000000000002E-2</v>
      </c>
      <c r="J85" s="61">
        <v>58912.9</v>
      </c>
      <c r="K85" s="62">
        <v>2898.6</v>
      </c>
      <c r="L85" s="5">
        <v>9.18</v>
      </c>
    </row>
    <row r="86" spans="1:12">
      <c r="A86">
        <v>78</v>
      </c>
      <c r="B86" s="55">
        <v>0.106127</v>
      </c>
      <c r="C86" s="56">
        <v>0.10077899999999999</v>
      </c>
      <c r="D86" s="59">
        <v>34537.699999999997</v>
      </c>
      <c r="E86" s="60">
        <v>3480.7</v>
      </c>
      <c r="F86" s="5">
        <v>6.79</v>
      </c>
      <c r="G86" t="s">
        <v>19</v>
      </c>
      <c r="H86" s="57">
        <v>6.1201999999999999E-2</v>
      </c>
      <c r="I86" s="58">
        <v>5.9385E-2</v>
      </c>
      <c r="J86" s="61">
        <v>56014.3</v>
      </c>
      <c r="K86" s="62">
        <v>3326.4</v>
      </c>
      <c r="L86" s="5">
        <v>8.6300000000000008</v>
      </c>
    </row>
    <row r="87" spans="1:12">
      <c r="A87">
        <v>79</v>
      </c>
      <c r="B87" s="55">
        <v>9.4824000000000006E-2</v>
      </c>
      <c r="C87" s="56">
        <v>9.0532000000000001E-2</v>
      </c>
      <c r="D87" s="59">
        <v>31057</v>
      </c>
      <c r="E87" s="60">
        <v>2811.6</v>
      </c>
      <c r="F87" s="5">
        <v>6.5</v>
      </c>
      <c r="G87" t="s">
        <v>19</v>
      </c>
      <c r="H87" s="57">
        <v>6.5957000000000002E-2</v>
      </c>
      <c r="I87" s="58">
        <v>6.3851000000000005E-2</v>
      </c>
      <c r="J87" s="61">
        <v>52687.9</v>
      </c>
      <c r="K87" s="62">
        <v>3364.2</v>
      </c>
      <c r="L87" s="5">
        <v>8.14</v>
      </c>
    </row>
    <row r="88" spans="1:12">
      <c r="A88">
        <v>80</v>
      </c>
      <c r="B88" s="55">
        <v>0.12209</v>
      </c>
      <c r="C88" s="56">
        <v>0.115066</v>
      </c>
      <c r="D88" s="59">
        <v>28245.4</v>
      </c>
      <c r="E88" s="60">
        <v>3250.1</v>
      </c>
      <c r="F88" s="5">
        <v>6.09</v>
      </c>
      <c r="G88" t="s">
        <v>19</v>
      </c>
      <c r="H88" s="57">
        <v>7.6809000000000002E-2</v>
      </c>
      <c r="I88" s="58">
        <v>7.3968000000000006E-2</v>
      </c>
      <c r="J88" s="61">
        <v>49323.7</v>
      </c>
      <c r="K88" s="62">
        <v>3648.4</v>
      </c>
      <c r="L88" s="5">
        <v>7.66</v>
      </c>
    </row>
    <row r="89" spans="1:12">
      <c r="A89">
        <v>81</v>
      </c>
      <c r="B89" s="55">
        <v>0.11061699999999999</v>
      </c>
      <c r="C89" s="56">
        <v>0.10482</v>
      </c>
      <c r="D89" s="59">
        <v>24995.3</v>
      </c>
      <c r="E89" s="60">
        <v>2620</v>
      </c>
      <c r="F89" s="5">
        <v>5.82</v>
      </c>
      <c r="G89" t="s">
        <v>19</v>
      </c>
      <c r="H89" s="57">
        <v>7.6923000000000005E-2</v>
      </c>
      <c r="I89" s="58">
        <v>7.4074000000000001E-2</v>
      </c>
      <c r="J89" s="61">
        <v>45675.4</v>
      </c>
      <c r="K89" s="62">
        <v>3383.4</v>
      </c>
      <c r="L89" s="5">
        <v>7.24</v>
      </c>
    </row>
    <row r="90" spans="1:12">
      <c r="A90">
        <v>82</v>
      </c>
      <c r="B90" s="55">
        <v>0.13728099999999999</v>
      </c>
      <c r="C90" s="56">
        <v>0.12846299999999999</v>
      </c>
      <c r="D90" s="59">
        <v>22375.3</v>
      </c>
      <c r="E90" s="60">
        <v>2874.4</v>
      </c>
      <c r="F90" s="5">
        <v>5.44</v>
      </c>
      <c r="G90" t="s">
        <v>19</v>
      </c>
      <c r="H90" s="57">
        <v>9.3789999999999998E-2</v>
      </c>
      <c r="I90" s="58">
        <v>8.9589000000000002E-2</v>
      </c>
      <c r="J90" s="61">
        <v>42292</v>
      </c>
      <c r="K90" s="62">
        <v>3788.9</v>
      </c>
      <c r="L90" s="5">
        <v>6.78</v>
      </c>
    </row>
    <row r="91" spans="1:12">
      <c r="A91">
        <v>83</v>
      </c>
      <c r="B91" s="55">
        <v>0.14410800000000001</v>
      </c>
      <c r="C91" s="56">
        <v>0.13442299999999999</v>
      </c>
      <c r="D91" s="59">
        <v>19500.900000000001</v>
      </c>
      <c r="E91" s="60">
        <v>2621.4</v>
      </c>
      <c r="F91" s="5">
        <v>5.17</v>
      </c>
      <c r="G91" t="s">
        <v>19</v>
      </c>
      <c r="H91" s="57">
        <v>9.9669999999999995E-2</v>
      </c>
      <c r="I91" s="58">
        <v>9.4938999999999996E-2</v>
      </c>
      <c r="J91" s="61">
        <v>38503.1</v>
      </c>
      <c r="K91" s="62">
        <v>3655.4</v>
      </c>
      <c r="L91" s="5">
        <v>6.39</v>
      </c>
    </row>
    <row r="92" spans="1:12">
      <c r="A92">
        <v>84</v>
      </c>
      <c r="B92" s="55">
        <v>0.13706599999999999</v>
      </c>
      <c r="C92" s="56">
        <v>0.128275</v>
      </c>
      <c r="D92" s="59">
        <v>16879.5</v>
      </c>
      <c r="E92" s="60">
        <v>2165.1999999999998</v>
      </c>
      <c r="F92" s="5">
        <v>4.9000000000000004</v>
      </c>
      <c r="G92" t="s">
        <v>19</v>
      </c>
      <c r="H92" s="57">
        <v>9.7678000000000001E-2</v>
      </c>
      <c r="I92" s="58">
        <v>9.3130000000000004E-2</v>
      </c>
      <c r="J92" s="61">
        <v>34847.699999999997</v>
      </c>
      <c r="K92" s="62">
        <v>3245.4</v>
      </c>
      <c r="L92" s="5">
        <v>6.01</v>
      </c>
    </row>
    <row r="93" spans="1:12">
      <c r="A93">
        <v>85</v>
      </c>
      <c r="B93" s="55">
        <v>0.16017300000000001</v>
      </c>
      <c r="C93" s="56">
        <v>0.14829700000000001</v>
      </c>
      <c r="D93" s="59">
        <v>14714.3</v>
      </c>
      <c r="E93" s="60">
        <v>2182.1</v>
      </c>
      <c r="F93" s="5">
        <v>4.54</v>
      </c>
      <c r="G93" t="s">
        <v>19</v>
      </c>
      <c r="H93" s="57">
        <v>0.122345</v>
      </c>
      <c r="I93" s="58">
        <v>0.11529200000000001</v>
      </c>
      <c r="J93" s="61">
        <v>31602.3</v>
      </c>
      <c r="K93" s="62">
        <v>3643.5</v>
      </c>
      <c r="L93" s="5">
        <v>5.58</v>
      </c>
    </row>
    <row r="94" spans="1:12">
      <c r="A94">
        <v>86</v>
      </c>
      <c r="B94" s="55">
        <v>0.19295999999999999</v>
      </c>
      <c r="C94" s="56">
        <v>0.175981</v>
      </c>
      <c r="D94" s="59">
        <v>12532.2</v>
      </c>
      <c r="E94" s="60">
        <v>2205.4</v>
      </c>
      <c r="F94" s="5">
        <v>4.25</v>
      </c>
      <c r="G94" t="s">
        <v>19</v>
      </c>
      <c r="H94" s="57">
        <v>0.14271700000000001</v>
      </c>
      <c r="I94" s="58">
        <v>0.133211</v>
      </c>
      <c r="J94" s="61">
        <v>27958.799999999999</v>
      </c>
      <c r="K94" s="62">
        <v>3724.4</v>
      </c>
      <c r="L94" s="5">
        <v>5.24</v>
      </c>
    </row>
    <row r="95" spans="1:12">
      <c r="A95">
        <v>87</v>
      </c>
      <c r="B95" s="55">
        <v>0.19001599999999999</v>
      </c>
      <c r="C95" s="56">
        <v>0.17352899999999999</v>
      </c>
      <c r="D95" s="59">
        <v>10326.799999999999</v>
      </c>
      <c r="E95" s="60">
        <v>1792</v>
      </c>
      <c r="F95" s="5">
        <v>4.05</v>
      </c>
      <c r="G95" t="s">
        <v>19</v>
      </c>
      <c r="H95" s="57">
        <v>0.15191399999999999</v>
      </c>
      <c r="I95" s="58">
        <v>0.14119000000000001</v>
      </c>
      <c r="J95" s="61">
        <v>24234.400000000001</v>
      </c>
      <c r="K95" s="62">
        <v>3421.6</v>
      </c>
      <c r="L95" s="5">
        <v>4.97</v>
      </c>
    </row>
    <row r="96" spans="1:12">
      <c r="A96">
        <v>88</v>
      </c>
      <c r="B96" s="55">
        <v>0.20816299999999999</v>
      </c>
      <c r="C96" s="56">
        <v>0.18854000000000001</v>
      </c>
      <c r="D96" s="59">
        <v>8534.7999999999993</v>
      </c>
      <c r="E96" s="60">
        <v>1609.1</v>
      </c>
      <c r="F96" s="5">
        <v>3.79</v>
      </c>
      <c r="G96" t="s">
        <v>19</v>
      </c>
      <c r="H96" s="57">
        <v>0.16061</v>
      </c>
      <c r="I96" s="58">
        <v>0.148671</v>
      </c>
      <c r="J96" s="61">
        <v>20812.7</v>
      </c>
      <c r="K96" s="62">
        <v>3094.3</v>
      </c>
      <c r="L96" s="5">
        <v>4.7</v>
      </c>
    </row>
    <row r="97" spans="1:12">
      <c r="A97">
        <v>89</v>
      </c>
      <c r="B97" s="55">
        <v>0.20316600000000001</v>
      </c>
      <c r="C97" s="56">
        <v>0.18443100000000001</v>
      </c>
      <c r="D97" s="59">
        <v>6925.6</v>
      </c>
      <c r="E97" s="60">
        <v>1277.3</v>
      </c>
      <c r="F97" s="5">
        <v>3.56</v>
      </c>
      <c r="G97" t="s">
        <v>19</v>
      </c>
      <c r="H97" s="57">
        <v>0.204545</v>
      </c>
      <c r="I97" s="58">
        <v>0.18556700000000001</v>
      </c>
      <c r="J97" s="61">
        <v>17718.5</v>
      </c>
      <c r="K97" s="62">
        <v>3288</v>
      </c>
      <c r="L97" s="5">
        <v>4.4400000000000004</v>
      </c>
    </row>
    <row r="98" spans="1:12">
      <c r="A98">
        <v>90</v>
      </c>
      <c r="B98" s="55">
        <v>0.25742599999999999</v>
      </c>
      <c r="C98" s="56">
        <v>0.22806999999999999</v>
      </c>
      <c r="D98" s="59">
        <v>5648.3</v>
      </c>
      <c r="E98" s="60">
        <v>1288.2</v>
      </c>
      <c r="F98" s="5">
        <v>3.25</v>
      </c>
      <c r="G98" t="s">
        <v>19</v>
      </c>
      <c r="H98" s="57">
        <v>0.18847</v>
      </c>
      <c r="I98" s="58">
        <v>0.172239</v>
      </c>
      <c r="J98" s="61">
        <v>14430.5</v>
      </c>
      <c r="K98" s="62">
        <v>2485.5</v>
      </c>
      <c r="L98" s="5">
        <v>4.33</v>
      </c>
    </row>
    <row r="99" spans="1:12">
      <c r="A99">
        <v>91</v>
      </c>
      <c r="B99" s="55">
        <v>0.28571400000000002</v>
      </c>
      <c r="C99" s="56">
        <v>0.25</v>
      </c>
      <c r="D99" s="59">
        <v>4360.1000000000004</v>
      </c>
      <c r="E99" s="60">
        <v>1090</v>
      </c>
      <c r="F99" s="5">
        <v>3.06</v>
      </c>
      <c r="G99" t="s">
        <v>19</v>
      </c>
      <c r="H99" s="57">
        <v>0.18079100000000001</v>
      </c>
      <c r="I99" s="58">
        <v>0.16580300000000001</v>
      </c>
      <c r="J99" s="61">
        <v>11945</v>
      </c>
      <c r="K99" s="62">
        <v>1980.5</v>
      </c>
      <c r="L99" s="5">
        <v>4.13</v>
      </c>
    </row>
    <row r="100" spans="1:12">
      <c r="A100">
        <v>92</v>
      </c>
      <c r="B100" s="55">
        <v>0.31012699999999999</v>
      </c>
      <c r="C100" s="56">
        <v>0.26849299999999998</v>
      </c>
      <c r="D100" s="59">
        <v>3270.1</v>
      </c>
      <c r="E100" s="60">
        <v>878</v>
      </c>
      <c r="F100" s="5">
        <v>2.92</v>
      </c>
      <c r="G100" t="s">
        <v>19</v>
      </c>
      <c r="H100" s="57">
        <v>0.21338199999999999</v>
      </c>
      <c r="I100" s="58">
        <v>0.19281000000000001</v>
      </c>
      <c r="J100" s="61">
        <v>9964.5</v>
      </c>
      <c r="K100" s="62">
        <v>1921.3</v>
      </c>
      <c r="L100" s="5">
        <v>3.85</v>
      </c>
    </row>
    <row r="101" spans="1:12">
      <c r="A101">
        <v>93</v>
      </c>
      <c r="B101" s="55">
        <v>0.32758599999999999</v>
      </c>
      <c r="C101" s="56">
        <v>0.28148099999999998</v>
      </c>
      <c r="D101" s="59">
        <v>2392.1</v>
      </c>
      <c r="E101" s="60">
        <v>673.3</v>
      </c>
      <c r="F101" s="5">
        <v>2.81</v>
      </c>
      <c r="G101" t="s">
        <v>19</v>
      </c>
      <c r="H101" s="57">
        <v>0.20638799999999999</v>
      </c>
      <c r="I101" s="58">
        <v>0.187082</v>
      </c>
      <c r="J101" s="61">
        <v>8043.2</v>
      </c>
      <c r="K101" s="62">
        <v>1504.7</v>
      </c>
      <c r="L101" s="5">
        <v>3.65</v>
      </c>
    </row>
    <row r="102" spans="1:12">
      <c r="A102">
        <v>94</v>
      </c>
      <c r="B102" s="55">
        <v>0.40963899999999998</v>
      </c>
      <c r="C102" s="56">
        <v>0.34</v>
      </c>
      <c r="D102" s="59">
        <v>1718.8</v>
      </c>
      <c r="E102" s="60">
        <v>584.4</v>
      </c>
      <c r="F102" s="5">
        <v>2.71</v>
      </c>
      <c r="G102" t="s">
        <v>19</v>
      </c>
      <c r="H102" s="57">
        <v>0.28975299999999998</v>
      </c>
      <c r="I102" s="58">
        <v>0.25308599999999998</v>
      </c>
      <c r="J102" s="61">
        <v>6538.5</v>
      </c>
      <c r="K102" s="62">
        <v>1654.8</v>
      </c>
      <c r="L102" s="5">
        <v>3.38</v>
      </c>
    </row>
    <row r="103" spans="1:12">
      <c r="A103">
        <v>95</v>
      </c>
      <c r="B103" s="55">
        <v>0.245614</v>
      </c>
      <c r="C103" s="56">
        <v>0.21875</v>
      </c>
      <c r="D103" s="59">
        <v>1134.4000000000001</v>
      </c>
      <c r="E103" s="60">
        <v>248.1</v>
      </c>
      <c r="F103" s="5">
        <v>2.85</v>
      </c>
      <c r="G103" t="s">
        <v>19</v>
      </c>
      <c r="H103" s="57">
        <v>0.26842100000000002</v>
      </c>
      <c r="I103" s="58">
        <v>0.23665900000000001</v>
      </c>
      <c r="J103" s="61">
        <v>4883.7</v>
      </c>
      <c r="K103" s="62">
        <v>1155.8</v>
      </c>
      <c r="L103" s="5">
        <v>3.35</v>
      </c>
    </row>
    <row r="104" spans="1:12">
      <c r="A104">
        <v>96</v>
      </c>
      <c r="B104" s="55">
        <v>0.34210499999999999</v>
      </c>
      <c r="C104" s="56">
        <v>0.29213499999999998</v>
      </c>
      <c r="D104" s="59">
        <v>886.2</v>
      </c>
      <c r="E104" s="60">
        <v>258.89999999999998</v>
      </c>
      <c r="F104" s="5">
        <v>2.5099999999999998</v>
      </c>
      <c r="G104" t="s">
        <v>19</v>
      </c>
      <c r="H104" s="57">
        <v>0.31538500000000003</v>
      </c>
      <c r="I104" s="58">
        <v>0.27242499999999997</v>
      </c>
      <c r="J104" s="61">
        <v>3727.9</v>
      </c>
      <c r="K104" s="62">
        <v>1015.6</v>
      </c>
      <c r="L104" s="5">
        <v>3.24</v>
      </c>
    </row>
    <row r="105" spans="1:12">
      <c r="A105">
        <v>97</v>
      </c>
      <c r="B105" s="55">
        <v>0.52</v>
      </c>
      <c r="C105" s="56">
        <v>0.41269800000000001</v>
      </c>
      <c r="D105" s="59">
        <v>627.29999999999995</v>
      </c>
      <c r="E105" s="60">
        <v>258.89999999999998</v>
      </c>
      <c r="F105" s="5">
        <v>2.34</v>
      </c>
      <c r="G105" t="s">
        <v>19</v>
      </c>
      <c r="H105" s="57">
        <v>0.36</v>
      </c>
      <c r="I105" s="58">
        <v>0.305085</v>
      </c>
      <c r="J105" s="61">
        <v>2712.3</v>
      </c>
      <c r="K105" s="62">
        <v>827.5</v>
      </c>
      <c r="L105" s="5">
        <v>3.26</v>
      </c>
    </row>
    <row r="106" spans="1:12">
      <c r="A106">
        <v>98</v>
      </c>
      <c r="B106" s="55">
        <v>0.25</v>
      </c>
      <c r="C106" s="56">
        <v>0.222222</v>
      </c>
      <c r="D106" s="59">
        <v>368.4</v>
      </c>
      <c r="E106" s="60">
        <v>81.900000000000006</v>
      </c>
      <c r="F106" s="5">
        <v>2.63</v>
      </c>
      <c r="G106" t="s">
        <v>19</v>
      </c>
      <c r="H106" s="57">
        <v>0.207792</v>
      </c>
      <c r="I106" s="58">
        <v>0.18823500000000001</v>
      </c>
      <c r="J106" s="61">
        <v>1884.8</v>
      </c>
      <c r="K106" s="62">
        <v>354.8</v>
      </c>
      <c r="L106" s="5">
        <v>3.47</v>
      </c>
    </row>
    <row r="107" spans="1:12">
      <c r="A107">
        <v>99</v>
      </c>
      <c r="B107" s="55">
        <v>0.36363600000000001</v>
      </c>
      <c r="C107" s="56">
        <v>0.30769200000000002</v>
      </c>
      <c r="D107" s="59">
        <v>286.60000000000002</v>
      </c>
      <c r="E107" s="60">
        <v>88.2</v>
      </c>
      <c r="F107" s="5">
        <v>2.2400000000000002</v>
      </c>
      <c r="G107" t="s">
        <v>19</v>
      </c>
      <c r="H107" s="57">
        <v>0.18</v>
      </c>
      <c r="I107" s="58">
        <v>0.16513800000000001</v>
      </c>
      <c r="J107" s="61">
        <v>1530.1</v>
      </c>
      <c r="K107" s="62">
        <v>252.7</v>
      </c>
      <c r="L107" s="5">
        <v>3.16</v>
      </c>
    </row>
    <row r="108" spans="1:12">
      <c r="A108">
        <v>100</v>
      </c>
      <c r="B108" s="55">
        <v>0.44444400000000001</v>
      </c>
      <c r="C108" s="56">
        <v>0.36363600000000001</v>
      </c>
      <c r="D108" s="59">
        <v>198.4</v>
      </c>
      <c r="E108" s="60">
        <v>72.099999999999994</v>
      </c>
      <c r="F108" s="5">
        <v>2.02</v>
      </c>
      <c r="G108" t="s">
        <v>19</v>
      </c>
      <c r="H108" s="57">
        <v>0.290323</v>
      </c>
      <c r="I108" s="58">
        <v>0.253521</v>
      </c>
      <c r="J108" s="61">
        <v>1277.4000000000001</v>
      </c>
      <c r="K108" s="62">
        <v>323.8</v>
      </c>
      <c r="L108" s="5">
        <v>2.69</v>
      </c>
    </row>
  </sheetData>
  <mergeCells count="3">
    <mergeCell ref="K1:L1"/>
    <mergeCell ref="B6:F6"/>
    <mergeCell ref="H6:L6"/>
  </mergeCells>
  <pageMargins left="0.7" right="0.7" top="0.75" bottom="0.75" header="0.3" footer="0.3"/>
  <pageSetup paperSize="9"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L108"/>
  <sheetViews>
    <sheetView workbookViewId="0"/>
  </sheetViews>
  <sheetFormatPr defaultRowHeight="12.5"/>
  <sheetData>
    <row r="1" spans="1:12" ht="13">
      <c r="A1" s="3" t="s">
        <v>7</v>
      </c>
      <c r="B1" s="3"/>
      <c r="C1" s="3"/>
      <c r="D1" s="3"/>
      <c r="E1" s="3"/>
      <c r="F1" s="3"/>
      <c r="G1" s="3"/>
      <c r="H1" s="3"/>
      <c r="I1" s="3"/>
      <c r="J1" s="3"/>
      <c r="K1" s="355" t="str">
        <f>HYPERLINK("#'Contents'!A1", "Back to contents")</f>
        <v>Back to contents</v>
      </c>
      <c r="L1" s="35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25</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56" t="s">
        <v>12</v>
      </c>
      <c r="C6" s="356"/>
      <c r="D6" s="356"/>
      <c r="E6" s="356"/>
      <c r="F6" s="356"/>
      <c r="H6" s="356" t="s">
        <v>13</v>
      </c>
      <c r="I6" s="356"/>
      <c r="J6" s="356"/>
      <c r="K6" s="356"/>
      <c r="L6" s="35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47">
        <v>1.0754E-2</v>
      </c>
      <c r="C8" s="48">
        <v>1.0696000000000001E-2</v>
      </c>
      <c r="D8" s="51">
        <v>100000</v>
      </c>
      <c r="E8" s="52">
        <v>1069.5999999999999</v>
      </c>
      <c r="F8" s="5">
        <v>70.55</v>
      </c>
      <c r="G8" t="s">
        <v>19</v>
      </c>
      <c r="H8" s="49">
        <v>8.5120000000000005E-3</v>
      </c>
      <c r="I8" s="50">
        <v>8.4759999999999992E-3</v>
      </c>
      <c r="J8" s="53">
        <v>100000</v>
      </c>
      <c r="K8" s="54">
        <v>847.6</v>
      </c>
      <c r="L8" s="5">
        <v>76.790000000000006</v>
      </c>
    </row>
    <row r="9" spans="1:12">
      <c r="A9">
        <v>1</v>
      </c>
      <c r="B9" s="47">
        <v>5.8299999999999997E-4</v>
      </c>
      <c r="C9" s="48">
        <v>5.8299999999999997E-4</v>
      </c>
      <c r="D9" s="51">
        <v>98930.4</v>
      </c>
      <c r="E9" s="52">
        <v>57.7</v>
      </c>
      <c r="F9" s="5">
        <v>70.319999999999993</v>
      </c>
      <c r="G9" t="s">
        <v>19</v>
      </c>
      <c r="H9" s="49">
        <v>7.67E-4</v>
      </c>
      <c r="I9" s="50">
        <v>7.67E-4</v>
      </c>
      <c r="J9" s="53">
        <v>99152.4</v>
      </c>
      <c r="K9" s="54">
        <v>76.099999999999994</v>
      </c>
      <c r="L9" s="5">
        <v>76.45</v>
      </c>
    </row>
    <row r="10" spans="1:12">
      <c r="A10">
        <v>2</v>
      </c>
      <c r="B10" s="47">
        <v>5.8500000000000002E-4</v>
      </c>
      <c r="C10" s="48">
        <v>5.8500000000000002E-4</v>
      </c>
      <c r="D10" s="51">
        <v>98872.7</v>
      </c>
      <c r="E10" s="52">
        <v>57.8</v>
      </c>
      <c r="F10" s="5">
        <v>69.36</v>
      </c>
      <c r="G10" t="s">
        <v>19</v>
      </c>
      <c r="H10" s="49">
        <v>4.66E-4</v>
      </c>
      <c r="I10" s="50">
        <v>4.66E-4</v>
      </c>
      <c r="J10" s="53">
        <v>99076.4</v>
      </c>
      <c r="K10" s="54">
        <v>46.1</v>
      </c>
      <c r="L10" s="5">
        <v>75.5</v>
      </c>
    </row>
    <row r="11" spans="1:12">
      <c r="A11">
        <v>3</v>
      </c>
      <c r="B11" s="47">
        <v>8.92E-4</v>
      </c>
      <c r="C11" s="48">
        <v>8.9099999999999997E-4</v>
      </c>
      <c r="D11" s="51">
        <v>98814.9</v>
      </c>
      <c r="E11" s="52">
        <v>88.1</v>
      </c>
      <c r="F11" s="5">
        <v>68.400000000000006</v>
      </c>
      <c r="G11" t="s">
        <v>19</v>
      </c>
      <c r="H11" s="49">
        <v>1.54E-4</v>
      </c>
      <c r="I11" s="50">
        <v>1.54E-4</v>
      </c>
      <c r="J11" s="53">
        <v>99030.2</v>
      </c>
      <c r="K11" s="54">
        <v>15.3</v>
      </c>
      <c r="L11" s="5">
        <v>74.540000000000006</v>
      </c>
    </row>
    <row r="12" spans="1:12">
      <c r="A12">
        <v>4</v>
      </c>
      <c r="B12" s="47">
        <v>3.6400000000000001E-4</v>
      </c>
      <c r="C12" s="48">
        <v>3.6400000000000001E-4</v>
      </c>
      <c r="D12" s="51">
        <v>98726.9</v>
      </c>
      <c r="E12" s="52">
        <v>35.9</v>
      </c>
      <c r="F12" s="5">
        <v>67.459999999999994</v>
      </c>
      <c r="G12" t="s">
        <v>19</v>
      </c>
      <c r="H12" s="49">
        <v>3.01E-4</v>
      </c>
      <c r="I12" s="50">
        <v>3.01E-4</v>
      </c>
      <c r="J12" s="53">
        <v>99015</v>
      </c>
      <c r="K12" s="54">
        <v>29.8</v>
      </c>
      <c r="L12" s="5">
        <v>73.55</v>
      </c>
    </row>
    <row r="13" spans="1:12">
      <c r="A13">
        <v>5</v>
      </c>
      <c r="B13" s="47">
        <v>7.1000000000000005E-5</v>
      </c>
      <c r="C13" s="48">
        <v>7.1000000000000005E-5</v>
      </c>
      <c r="D13" s="51">
        <v>98690.9</v>
      </c>
      <c r="E13" s="52">
        <v>7</v>
      </c>
      <c r="F13" s="5">
        <v>66.48</v>
      </c>
      <c r="G13" t="s">
        <v>19</v>
      </c>
      <c r="H13" s="49">
        <v>2.99E-4</v>
      </c>
      <c r="I13" s="50">
        <v>2.99E-4</v>
      </c>
      <c r="J13" s="53">
        <v>98985.1</v>
      </c>
      <c r="K13" s="54">
        <v>29.6</v>
      </c>
      <c r="L13" s="5">
        <v>72.569999999999993</v>
      </c>
    </row>
    <row r="14" spans="1:12">
      <c r="A14">
        <v>6</v>
      </c>
      <c r="B14" s="47">
        <v>3.7500000000000001E-4</v>
      </c>
      <c r="C14" s="48">
        <v>3.7399999999999998E-4</v>
      </c>
      <c r="D14" s="51">
        <v>98683.9</v>
      </c>
      <c r="E14" s="52">
        <v>37</v>
      </c>
      <c r="F14" s="5">
        <v>65.489999999999995</v>
      </c>
      <c r="G14" t="s">
        <v>19</v>
      </c>
      <c r="H14" s="49">
        <v>3.1E-4</v>
      </c>
      <c r="I14" s="50">
        <v>3.1E-4</v>
      </c>
      <c r="J14" s="53">
        <v>98955.6</v>
      </c>
      <c r="K14" s="54">
        <v>30.7</v>
      </c>
      <c r="L14" s="5">
        <v>71.59</v>
      </c>
    </row>
    <row r="15" spans="1:12">
      <c r="A15">
        <v>7</v>
      </c>
      <c r="B15" s="47">
        <v>1.55E-4</v>
      </c>
      <c r="C15" s="48">
        <v>1.55E-4</v>
      </c>
      <c r="D15" s="51">
        <v>98647</v>
      </c>
      <c r="E15" s="52">
        <v>15.3</v>
      </c>
      <c r="F15" s="5">
        <v>64.510000000000005</v>
      </c>
      <c r="G15" t="s">
        <v>19</v>
      </c>
      <c r="H15" s="49">
        <v>1.6100000000000001E-4</v>
      </c>
      <c r="I15" s="50">
        <v>1.6100000000000001E-4</v>
      </c>
      <c r="J15" s="53">
        <v>98924.9</v>
      </c>
      <c r="K15" s="54">
        <v>16</v>
      </c>
      <c r="L15" s="5">
        <v>70.62</v>
      </c>
    </row>
    <row r="16" spans="1:12">
      <c r="A16">
        <v>8</v>
      </c>
      <c r="B16" s="47">
        <v>2.3599999999999999E-4</v>
      </c>
      <c r="C16" s="48">
        <v>2.3599999999999999E-4</v>
      </c>
      <c r="D16" s="51">
        <v>98631.7</v>
      </c>
      <c r="E16" s="52">
        <v>23.3</v>
      </c>
      <c r="F16" s="5">
        <v>63.52</v>
      </c>
      <c r="G16" t="s">
        <v>19</v>
      </c>
      <c r="H16" s="49">
        <v>1.66E-4</v>
      </c>
      <c r="I16" s="50">
        <v>1.66E-4</v>
      </c>
      <c r="J16" s="53">
        <v>98908.9</v>
      </c>
      <c r="K16" s="54">
        <v>16.399999999999999</v>
      </c>
      <c r="L16" s="5">
        <v>69.63</v>
      </c>
    </row>
    <row r="17" spans="1:12">
      <c r="A17">
        <v>9</v>
      </c>
      <c r="B17" s="47">
        <v>3.9100000000000002E-4</v>
      </c>
      <c r="C17" s="48">
        <v>3.9100000000000002E-4</v>
      </c>
      <c r="D17" s="51">
        <v>98608.4</v>
      </c>
      <c r="E17" s="52">
        <v>38.6</v>
      </c>
      <c r="F17" s="5">
        <v>62.53</v>
      </c>
      <c r="G17" t="s">
        <v>19</v>
      </c>
      <c r="H17" s="49">
        <v>4.1399999999999998E-4</v>
      </c>
      <c r="I17" s="50">
        <v>4.1399999999999998E-4</v>
      </c>
      <c r="J17" s="53">
        <v>98892.5</v>
      </c>
      <c r="K17" s="54">
        <v>41</v>
      </c>
      <c r="L17" s="5">
        <v>68.64</v>
      </c>
    </row>
    <row r="18" spans="1:12">
      <c r="A18">
        <v>10</v>
      </c>
      <c r="B18" s="47">
        <v>1.5300000000000001E-4</v>
      </c>
      <c r="C18" s="48">
        <v>1.5300000000000001E-4</v>
      </c>
      <c r="D18" s="51">
        <v>98569.8</v>
      </c>
      <c r="E18" s="52">
        <v>15.1</v>
      </c>
      <c r="F18" s="5">
        <v>61.56</v>
      </c>
      <c r="G18" t="s">
        <v>19</v>
      </c>
      <c r="H18" s="49">
        <v>1.6200000000000001E-4</v>
      </c>
      <c r="I18" s="50">
        <v>1.6200000000000001E-4</v>
      </c>
      <c r="J18" s="53">
        <v>98851.5</v>
      </c>
      <c r="K18" s="54">
        <v>16</v>
      </c>
      <c r="L18" s="5">
        <v>67.67</v>
      </c>
    </row>
    <row r="19" spans="1:12">
      <c r="A19">
        <v>11</v>
      </c>
      <c r="B19" s="47">
        <v>1.47E-4</v>
      </c>
      <c r="C19" s="48">
        <v>1.47E-4</v>
      </c>
      <c r="D19" s="51">
        <v>98554.7</v>
      </c>
      <c r="E19" s="52">
        <v>14.5</v>
      </c>
      <c r="F19" s="5">
        <v>60.57</v>
      </c>
      <c r="G19" t="s">
        <v>19</v>
      </c>
      <c r="H19" s="49">
        <v>7.7999999999999999E-5</v>
      </c>
      <c r="I19" s="50">
        <v>7.7999999999999999E-5</v>
      </c>
      <c r="J19" s="53">
        <v>98835.5</v>
      </c>
      <c r="K19" s="54">
        <v>7.8</v>
      </c>
      <c r="L19" s="5">
        <v>66.680000000000007</v>
      </c>
    </row>
    <row r="20" spans="1:12">
      <c r="A20">
        <v>12</v>
      </c>
      <c r="B20" s="47">
        <v>3.5599999999999998E-4</v>
      </c>
      <c r="C20" s="48">
        <v>3.5599999999999998E-4</v>
      </c>
      <c r="D20" s="51">
        <v>98540.2</v>
      </c>
      <c r="E20" s="52">
        <v>35.1</v>
      </c>
      <c r="F20" s="5">
        <v>59.58</v>
      </c>
      <c r="G20" t="s">
        <v>19</v>
      </c>
      <c r="H20" s="49">
        <v>2.2800000000000001E-4</v>
      </c>
      <c r="I20" s="50">
        <v>2.2800000000000001E-4</v>
      </c>
      <c r="J20" s="53">
        <v>98827.7</v>
      </c>
      <c r="K20" s="54">
        <v>22.5</v>
      </c>
      <c r="L20" s="5">
        <v>65.680000000000007</v>
      </c>
    </row>
    <row r="21" spans="1:12">
      <c r="A21">
        <v>13</v>
      </c>
      <c r="B21" s="47">
        <v>2.8699999999999998E-4</v>
      </c>
      <c r="C21" s="48">
        <v>2.8699999999999998E-4</v>
      </c>
      <c r="D21" s="51">
        <v>98505</v>
      </c>
      <c r="E21" s="52">
        <v>28.2</v>
      </c>
      <c r="F21" s="5">
        <v>58.6</v>
      </c>
      <c r="G21" t="s">
        <v>19</v>
      </c>
      <c r="H21" s="49">
        <v>3.8000000000000002E-4</v>
      </c>
      <c r="I21" s="50">
        <v>3.8000000000000002E-4</v>
      </c>
      <c r="J21" s="53">
        <v>98805.2</v>
      </c>
      <c r="K21" s="54">
        <v>37.5</v>
      </c>
      <c r="L21" s="5">
        <v>64.7</v>
      </c>
    </row>
    <row r="22" spans="1:12">
      <c r="A22">
        <v>14</v>
      </c>
      <c r="B22" s="47">
        <v>6.3299999999999999E-4</v>
      </c>
      <c r="C22" s="48">
        <v>6.3199999999999997E-4</v>
      </c>
      <c r="D22" s="51">
        <v>98476.800000000003</v>
      </c>
      <c r="E22" s="52">
        <v>62.3</v>
      </c>
      <c r="F22" s="5">
        <v>57.62</v>
      </c>
      <c r="G22" t="s">
        <v>19</v>
      </c>
      <c r="H22" s="49">
        <v>1.45E-4</v>
      </c>
      <c r="I22" s="50">
        <v>1.45E-4</v>
      </c>
      <c r="J22" s="53">
        <v>98767.7</v>
      </c>
      <c r="K22" s="54">
        <v>14.3</v>
      </c>
      <c r="L22" s="5">
        <v>63.72</v>
      </c>
    </row>
    <row r="23" spans="1:12">
      <c r="A23">
        <v>15</v>
      </c>
      <c r="B23" s="47">
        <v>6.2500000000000001E-4</v>
      </c>
      <c r="C23" s="48">
        <v>6.2500000000000001E-4</v>
      </c>
      <c r="D23" s="51">
        <v>98414.5</v>
      </c>
      <c r="E23" s="52">
        <v>61.5</v>
      </c>
      <c r="F23" s="5">
        <v>56.65</v>
      </c>
      <c r="G23" t="s">
        <v>19</v>
      </c>
      <c r="H23" s="49">
        <v>1.4300000000000001E-4</v>
      </c>
      <c r="I23" s="50">
        <v>1.4300000000000001E-4</v>
      </c>
      <c r="J23" s="53">
        <v>98753.4</v>
      </c>
      <c r="K23" s="54">
        <v>14.1</v>
      </c>
      <c r="L23" s="5">
        <v>62.73</v>
      </c>
    </row>
    <row r="24" spans="1:12">
      <c r="A24">
        <v>16</v>
      </c>
      <c r="B24" s="47">
        <v>5.4500000000000002E-4</v>
      </c>
      <c r="C24" s="48">
        <v>5.4500000000000002E-4</v>
      </c>
      <c r="D24" s="51">
        <v>98353</v>
      </c>
      <c r="E24" s="52">
        <v>53.6</v>
      </c>
      <c r="F24" s="5">
        <v>55.69</v>
      </c>
      <c r="G24" t="s">
        <v>19</v>
      </c>
      <c r="H24" s="49">
        <v>3.4699999999999998E-4</v>
      </c>
      <c r="I24" s="50">
        <v>3.4699999999999998E-4</v>
      </c>
      <c r="J24" s="53">
        <v>98739.199999999997</v>
      </c>
      <c r="K24" s="54">
        <v>34.299999999999997</v>
      </c>
      <c r="L24" s="5">
        <v>61.74</v>
      </c>
    </row>
    <row r="25" spans="1:12">
      <c r="A25">
        <v>17</v>
      </c>
      <c r="B25" s="47">
        <v>8.0199999999999998E-4</v>
      </c>
      <c r="C25" s="48">
        <v>8.0199999999999998E-4</v>
      </c>
      <c r="D25" s="51">
        <v>98299.4</v>
      </c>
      <c r="E25" s="52">
        <v>78.8</v>
      </c>
      <c r="F25" s="5">
        <v>54.72</v>
      </c>
      <c r="G25" t="s">
        <v>19</v>
      </c>
      <c r="H25" s="49">
        <v>2.0699999999999999E-4</v>
      </c>
      <c r="I25" s="50">
        <v>2.0699999999999999E-4</v>
      </c>
      <c r="J25" s="53">
        <v>98704.9</v>
      </c>
      <c r="K25" s="54">
        <v>20.5</v>
      </c>
      <c r="L25" s="5">
        <v>60.76</v>
      </c>
    </row>
    <row r="26" spans="1:12">
      <c r="A26">
        <v>18</v>
      </c>
      <c r="B26" s="47">
        <v>1.119E-3</v>
      </c>
      <c r="C26" s="48">
        <v>1.1180000000000001E-3</v>
      </c>
      <c r="D26" s="51">
        <v>98220.6</v>
      </c>
      <c r="E26" s="52">
        <v>109.8</v>
      </c>
      <c r="F26" s="5">
        <v>53.76</v>
      </c>
      <c r="G26" t="s">
        <v>19</v>
      </c>
      <c r="H26" s="49">
        <v>5.5199999999999997E-4</v>
      </c>
      <c r="I26" s="50">
        <v>5.5199999999999997E-4</v>
      </c>
      <c r="J26" s="53">
        <v>98684.5</v>
      </c>
      <c r="K26" s="54">
        <v>54.5</v>
      </c>
      <c r="L26" s="5">
        <v>59.78</v>
      </c>
    </row>
    <row r="27" spans="1:12">
      <c r="A27">
        <v>19</v>
      </c>
      <c r="B27" s="47">
        <v>1.1850000000000001E-3</v>
      </c>
      <c r="C27" s="48">
        <v>1.1850000000000001E-3</v>
      </c>
      <c r="D27" s="51">
        <v>98110.8</v>
      </c>
      <c r="E27" s="52">
        <v>116.2</v>
      </c>
      <c r="F27" s="5">
        <v>52.82</v>
      </c>
      <c r="G27" t="s">
        <v>19</v>
      </c>
      <c r="H27" s="49">
        <v>7.1000000000000005E-5</v>
      </c>
      <c r="I27" s="50">
        <v>7.1000000000000005E-5</v>
      </c>
      <c r="J27" s="53">
        <v>98630</v>
      </c>
      <c r="K27" s="54">
        <v>7</v>
      </c>
      <c r="L27" s="5">
        <v>58.81</v>
      </c>
    </row>
    <row r="28" spans="1:12">
      <c r="A28">
        <v>20</v>
      </c>
      <c r="B28" s="47">
        <v>1.4189999999999999E-3</v>
      </c>
      <c r="C28" s="48">
        <v>1.418E-3</v>
      </c>
      <c r="D28" s="51">
        <v>97994.5</v>
      </c>
      <c r="E28" s="52">
        <v>138.9</v>
      </c>
      <c r="F28" s="5">
        <v>51.88</v>
      </c>
      <c r="G28" t="s">
        <v>19</v>
      </c>
      <c r="H28" s="49">
        <v>2.1599999999999999E-4</v>
      </c>
      <c r="I28" s="50">
        <v>2.1599999999999999E-4</v>
      </c>
      <c r="J28" s="53">
        <v>98623</v>
      </c>
      <c r="K28" s="54">
        <v>21.3</v>
      </c>
      <c r="L28" s="5">
        <v>57.81</v>
      </c>
    </row>
    <row r="29" spans="1:12">
      <c r="A29">
        <v>21</v>
      </c>
      <c r="B29" s="47">
        <v>7.8299999999999995E-4</v>
      </c>
      <c r="C29" s="48">
        <v>7.8299999999999995E-4</v>
      </c>
      <c r="D29" s="51">
        <v>97855.6</v>
      </c>
      <c r="E29" s="52">
        <v>76.599999999999994</v>
      </c>
      <c r="F29" s="5">
        <v>50.95</v>
      </c>
      <c r="G29" t="s">
        <v>19</v>
      </c>
      <c r="H29" s="49">
        <v>3.0499999999999999E-4</v>
      </c>
      <c r="I29" s="50">
        <v>3.0499999999999999E-4</v>
      </c>
      <c r="J29" s="53">
        <v>98601.8</v>
      </c>
      <c r="K29" s="54">
        <v>30</v>
      </c>
      <c r="L29" s="5">
        <v>56.82</v>
      </c>
    </row>
    <row r="30" spans="1:12">
      <c r="A30">
        <v>22</v>
      </c>
      <c r="B30" s="47">
        <v>1.477E-3</v>
      </c>
      <c r="C30" s="48">
        <v>1.4760000000000001E-3</v>
      </c>
      <c r="D30" s="51">
        <v>97779</v>
      </c>
      <c r="E30" s="52">
        <v>144.30000000000001</v>
      </c>
      <c r="F30" s="5">
        <v>49.99</v>
      </c>
      <c r="G30" t="s">
        <v>19</v>
      </c>
      <c r="H30" s="49">
        <v>4.0200000000000001E-4</v>
      </c>
      <c r="I30" s="50">
        <v>4.0200000000000001E-4</v>
      </c>
      <c r="J30" s="53">
        <v>98571.7</v>
      </c>
      <c r="K30" s="54">
        <v>39.6</v>
      </c>
      <c r="L30" s="5">
        <v>55.84</v>
      </c>
    </row>
    <row r="31" spans="1:12">
      <c r="A31">
        <v>23</v>
      </c>
      <c r="B31" s="47">
        <v>1.4E-3</v>
      </c>
      <c r="C31" s="48">
        <v>1.3990000000000001E-3</v>
      </c>
      <c r="D31" s="51">
        <v>97634.7</v>
      </c>
      <c r="E31" s="52">
        <v>136.6</v>
      </c>
      <c r="F31" s="5">
        <v>49.07</v>
      </c>
      <c r="G31" t="s">
        <v>19</v>
      </c>
      <c r="H31" s="49">
        <v>2.4600000000000002E-4</v>
      </c>
      <c r="I31" s="50">
        <v>2.4600000000000002E-4</v>
      </c>
      <c r="J31" s="53">
        <v>98532.1</v>
      </c>
      <c r="K31" s="54">
        <v>24.2</v>
      </c>
      <c r="L31" s="5">
        <v>54.86</v>
      </c>
    </row>
    <row r="32" spans="1:12">
      <c r="A32">
        <v>24</v>
      </c>
      <c r="B32" s="47">
        <v>1.1479999999999999E-3</v>
      </c>
      <c r="C32" s="48">
        <v>1.147E-3</v>
      </c>
      <c r="D32" s="51">
        <v>97498.1</v>
      </c>
      <c r="E32" s="52">
        <v>111.9</v>
      </c>
      <c r="F32" s="5">
        <v>48.14</v>
      </c>
      <c r="G32" t="s">
        <v>19</v>
      </c>
      <c r="H32" s="49">
        <v>6.5300000000000004E-4</v>
      </c>
      <c r="I32" s="50">
        <v>6.5300000000000004E-4</v>
      </c>
      <c r="J32" s="53">
        <v>98507.9</v>
      </c>
      <c r="K32" s="54">
        <v>64.3</v>
      </c>
      <c r="L32" s="5">
        <v>53.88</v>
      </c>
    </row>
    <row r="33" spans="1:12">
      <c r="A33">
        <v>25</v>
      </c>
      <c r="B33" s="47">
        <v>8.8999999999999995E-4</v>
      </c>
      <c r="C33" s="48">
        <v>8.8900000000000003E-4</v>
      </c>
      <c r="D33" s="51">
        <v>97386.2</v>
      </c>
      <c r="E33" s="52">
        <v>86.6</v>
      </c>
      <c r="F33" s="5">
        <v>47.19</v>
      </c>
      <c r="G33" t="s">
        <v>19</v>
      </c>
      <c r="H33" s="49">
        <v>2.5000000000000001E-4</v>
      </c>
      <c r="I33" s="50">
        <v>2.5000000000000001E-4</v>
      </c>
      <c r="J33" s="53">
        <v>98443.6</v>
      </c>
      <c r="K33" s="54">
        <v>24.6</v>
      </c>
      <c r="L33" s="5">
        <v>52.91</v>
      </c>
    </row>
    <row r="34" spans="1:12">
      <c r="A34">
        <v>26</v>
      </c>
      <c r="B34" s="47">
        <v>1.2849999999999999E-3</v>
      </c>
      <c r="C34" s="48">
        <v>1.2849999999999999E-3</v>
      </c>
      <c r="D34" s="51">
        <v>97299.6</v>
      </c>
      <c r="E34" s="52">
        <v>125</v>
      </c>
      <c r="F34" s="5">
        <v>46.23</v>
      </c>
      <c r="G34" t="s">
        <v>19</v>
      </c>
      <c r="H34" s="49">
        <v>4.3300000000000001E-4</v>
      </c>
      <c r="I34" s="50">
        <v>4.3300000000000001E-4</v>
      </c>
      <c r="J34" s="53">
        <v>98419</v>
      </c>
      <c r="K34" s="54">
        <v>42.6</v>
      </c>
      <c r="L34" s="5">
        <v>51.92</v>
      </c>
    </row>
    <row r="35" spans="1:12">
      <c r="A35">
        <v>27</v>
      </c>
      <c r="B35" s="47">
        <v>1.2279999999999999E-3</v>
      </c>
      <c r="C35" s="48">
        <v>1.227E-3</v>
      </c>
      <c r="D35" s="51">
        <v>97174.6</v>
      </c>
      <c r="E35" s="52">
        <v>119.2</v>
      </c>
      <c r="F35" s="5">
        <v>45.29</v>
      </c>
      <c r="G35" t="s">
        <v>19</v>
      </c>
      <c r="H35" s="49">
        <v>7.9799999999999999E-4</v>
      </c>
      <c r="I35" s="50">
        <v>7.9699999999999997E-4</v>
      </c>
      <c r="J35" s="53">
        <v>98376.3</v>
      </c>
      <c r="K35" s="54">
        <v>78.400000000000006</v>
      </c>
      <c r="L35" s="5">
        <v>50.95</v>
      </c>
    </row>
    <row r="36" spans="1:12">
      <c r="A36">
        <v>28</v>
      </c>
      <c r="B36" s="47">
        <v>9.1600000000000004E-4</v>
      </c>
      <c r="C36" s="48">
        <v>9.1500000000000001E-4</v>
      </c>
      <c r="D36" s="51">
        <v>97055.4</v>
      </c>
      <c r="E36" s="52">
        <v>88.8</v>
      </c>
      <c r="F36" s="5">
        <v>44.35</v>
      </c>
      <c r="G36" t="s">
        <v>19</v>
      </c>
      <c r="H36" s="49">
        <v>6.4800000000000003E-4</v>
      </c>
      <c r="I36" s="50">
        <v>6.4800000000000003E-4</v>
      </c>
      <c r="J36" s="53">
        <v>98297.9</v>
      </c>
      <c r="K36" s="54">
        <v>63.7</v>
      </c>
      <c r="L36" s="5">
        <v>49.99</v>
      </c>
    </row>
    <row r="37" spans="1:12">
      <c r="A37">
        <v>29</v>
      </c>
      <c r="B37" s="47">
        <v>7.5100000000000004E-4</v>
      </c>
      <c r="C37" s="48">
        <v>7.5100000000000004E-4</v>
      </c>
      <c r="D37" s="51">
        <v>96966.6</v>
      </c>
      <c r="E37" s="52">
        <v>72.8</v>
      </c>
      <c r="F37" s="5">
        <v>43.39</v>
      </c>
      <c r="G37" t="s">
        <v>19</v>
      </c>
      <c r="H37" s="49">
        <v>5.7700000000000004E-4</v>
      </c>
      <c r="I37" s="50">
        <v>5.7700000000000004E-4</v>
      </c>
      <c r="J37" s="53">
        <v>98234.2</v>
      </c>
      <c r="K37" s="54">
        <v>56.7</v>
      </c>
      <c r="L37" s="5">
        <v>49.02</v>
      </c>
    </row>
    <row r="38" spans="1:12">
      <c r="A38">
        <v>30</v>
      </c>
      <c r="B38" s="47">
        <v>8.8599999999999996E-4</v>
      </c>
      <c r="C38" s="48">
        <v>8.8500000000000004E-4</v>
      </c>
      <c r="D38" s="51">
        <v>96893.8</v>
      </c>
      <c r="E38" s="52">
        <v>85.8</v>
      </c>
      <c r="F38" s="5">
        <v>42.42</v>
      </c>
      <c r="G38" t="s">
        <v>19</v>
      </c>
      <c r="H38" s="49">
        <v>6.0999999999999997E-4</v>
      </c>
      <c r="I38" s="50">
        <v>6.0999999999999997E-4</v>
      </c>
      <c r="J38" s="53">
        <v>98177.5</v>
      </c>
      <c r="K38" s="54">
        <v>59.9</v>
      </c>
      <c r="L38" s="5">
        <v>48.05</v>
      </c>
    </row>
    <row r="39" spans="1:12">
      <c r="A39">
        <v>31</v>
      </c>
      <c r="B39" s="47">
        <v>8.9700000000000001E-4</v>
      </c>
      <c r="C39" s="48">
        <v>8.9599999999999999E-4</v>
      </c>
      <c r="D39" s="51">
        <v>96808</v>
      </c>
      <c r="E39" s="52">
        <v>86.8</v>
      </c>
      <c r="F39" s="5">
        <v>41.46</v>
      </c>
      <c r="G39" t="s">
        <v>19</v>
      </c>
      <c r="H39" s="49">
        <v>4.0900000000000002E-4</v>
      </c>
      <c r="I39" s="50">
        <v>4.0900000000000002E-4</v>
      </c>
      <c r="J39" s="53">
        <v>98117.6</v>
      </c>
      <c r="K39" s="54">
        <v>40.1</v>
      </c>
      <c r="L39" s="5">
        <v>47.08</v>
      </c>
    </row>
    <row r="40" spans="1:12">
      <c r="A40">
        <v>32</v>
      </c>
      <c r="B40" s="47">
        <v>1.096E-3</v>
      </c>
      <c r="C40" s="48">
        <v>1.096E-3</v>
      </c>
      <c r="D40" s="51">
        <v>96721.2</v>
      </c>
      <c r="E40" s="52">
        <v>106</v>
      </c>
      <c r="F40" s="5">
        <v>40.49</v>
      </c>
      <c r="G40" t="s">
        <v>19</v>
      </c>
      <c r="H40" s="49">
        <v>9.1500000000000001E-4</v>
      </c>
      <c r="I40" s="50">
        <v>9.1500000000000001E-4</v>
      </c>
      <c r="J40" s="53">
        <v>98077.5</v>
      </c>
      <c r="K40" s="54">
        <v>89.7</v>
      </c>
      <c r="L40" s="5">
        <v>46.1</v>
      </c>
    </row>
    <row r="41" spans="1:12">
      <c r="A41">
        <v>33</v>
      </c>
      <c r="B41" s="47">
        <v>1.1329999999999999E-3</v>
      </c>
      <c r="C41" s="48">
        <v>1.132E-3</v>
      </c>
      <c r="D41" s="51">
        <v>96615.2</v>
      </c>
      <c r="E41" s="52">
        <v>109.4</v>
      </c>
      <c r="F41" s="5">
        <v>39.54</v>
      </c>
      <c r="G41" t="s">
        <v>19</v>
      </c>
      <c r="H41" s="49">
        <v>5.2700000000000002E-4</v>
      </c>
      <c r="I41" s="50">
        <v>5.2700000000000002E-4</v>
      </c>
      <c r="J41" s="53">
        <v>97987.7</v>
      </c>
      <c r="K41" s="54">
        <v>51.7</v>
      </c>
      <c r="L41" s="5">
        <v>45.14</v>
      </c>
    </row>
    <row r="42" spans="1:12">
      <c r="A42">
        <v>34</v>
      </c>
      <c r="B42" s="47">
        <v>1.121E-3</v>
      </c>
      <c r="C42" s="48">
        <v>1.1199999999999999E-3</v>
      </c>
      <c r="D42" s="51">
        <v>96505.9</v>
      </c>
      <c r="E42" s="52">
        <v>108.1</v>
      </c>
      <c r="F42" s="5">
        <v>38.58</v>
      </c>
      <c r="G42" t="s">
        <v>19</v>
      </c>
      <c r="H42" s="49">
        <v>8.3500000000000002E-4</v>
      </c>
      <c r="I42" s="50">
        <v>8.34E-4</v>
      </c>
      <c r="J42" s="53">
        <v>97936.1</v>
      </c>
      <c r="K42" s="54">
        <v>81.7</v>
      </c>
      <c r="L42" s="5">
        <v>44.16</v>
      </c>
    </row>
    <row r="43" spans="1:12">
      <c r="A43">
        <v>35</v>
      </c>
      <c r="B43" s="47">
        <v>1.537E-3</v>
      </c>
      <c r="C43" s="48">
        <v>1.536E-3</v>
      </c>
      <c r="D43" s="51">
        <v>96397.8</v>
      </c>
      <c r="E43" s="52">
        <v>148.1</v>
      </c>
      <c r="F43" s="5">
        <v>37.619999999999997</v>
      </c>
      <c r="G43" t="s">
        <v>19</v>
      </c>
      <c r="H43" s="49">
        <v>3.1100000000000002E-4</v>
      </c>
      <c r="I43" s="50">
        <v>3.1100000000000002E-4</v>
      </c>
      <c r="J43" s="53">
        <v>97854.399999999994</v>
      </c>
      <c r="K43" s="54">
        <v>30.5</v>
      </c>
      <c r="L43" s="5">
        <v>43.2</v>
      </c>
    </row>
    <row r="44" spans="1:12">
      <c r="A44">
        <v>36</v>
      </c>
      <c r="B44" s="47">
        <v>1.436E-3</v>
      </c>
      <c r="C44" s="48">
        <v>1.4350000000000001E-3</v>
      </c>
      <c r="D44" s="51">
        <v>96249.7</v>
      </c>
      <c r="E44" s="52">
        <v>138.1</v>
      </c>
      <c r="F44" s="5">
        <v>36.68</v>
      </c>
      <c r="G44" t="s">
        <v>19</v>
      </c>
      <c r="H44" s="49">
        <v>1.137E-3</v>
      </c>
      <c r="I44" s="50">
        <v>1.1360000000000001E-3</v>
      </c>
      <c r="J44" s="53">
        <v>97823.9</v>
      </c>
      <c r="K44" s="54">
        <v>111.2</v>
      </c>
      <c r="L44" s="5">
        <v>42.21</v>
      </c>
    </row>
    <row r="45" spans="1:12">
      <c r="A45">
        <v>37</v>
      </c>
      <c r="B45" s="47">
        <v>1.941E-3</v>
      </c>
      <c r="C45" s="48">
        <v>1.939E-3</v>
      </c>
      <c r="D45" s="51">
        <v>96111.6</v>
      </c>
      <c r="E45" s="52">
        <v>186.4</v>
      </c>
      <c r="F45" s="5">
        <v>35.729999999999997</v>
      </c>
      <c r="G45" t="s">
        <v>19</v>
      </c>
      <c r="H45" s="49">
        <v>1.209E-3</v>
      </c>
      <c r="I45" s="50">
        <v>1.209E-3</v>
      </c>
      <c r="J45" s="53">
        <v>97712.7</v>
      </c>
      <c r="K45" s="54">
        <v>118.1</v>
      </c>
      <c r="L45" s="5">
        <v>41.26</v>
      </c>
    </row>
    <row r="46" spans="1:12">
      <c r="A46">
        <v>38</v>
      </c>
      <c r="B46" s="47">
        <v>1.2979999999999999E-3</v>
      </c>
      <c r="C46" s="48">
        <v>1.297E-3</v>
      </c>
      <c r="D46" s="51">
        <v>95925.2</v>
      </c>
      <c r="E46" s="52">
        <v>124.4</v>
      </c>
      <c r="F46" s="5">
        <v>34.799999999999997</v>
      </c>
      <c r="G46" t="s">
        <v>19</v>
      </c>
      <c r="H46" s="49">
        <v>1.091E-3</v>
      </c>
      <c r="I46" s="50">
        <v>1.09E-3</v>
      </c>
      <c r="J46" s="53">
        <v>97594.6</v>
      </c>
      <c r="K46" s="54">
        <v>106.4</v>
      </c>
      <c r="L46" s="5">
        <v>40.31</v>
      </c>
    </row>
    <row r="47" spans="1:12">
      <c r="A47">
        <v>39</v>
      </c>
      <c r="B47" s="47">
        <v>9.5699999999999995E-4</v>
      </c>
      <c r="C47" s="48">
        <v>9.5600000000000004E-4</v>
      </c>
      <c r="D47" s="51">
        <v>95800.7</v>
      </c>
      <c r="E47" s="52">
        <v>91.6</v>
      </c>
      <c r="F47" s="5">
        <v>33.840000000000003</v>
      </c>
      <c r="G47" t="s">
        <v>19</v>
      </c>
      <c r="H47" s="49">
        <v>1.0629999999999999E-3</v>
      </c>
      <c r="I47" s="50">
        <v>1.062E-3</v>
      </c>
      <c r="J47" s="53">
        <v>97488.3</v>
      </c>
      <c r="K47" s="54">
        <v>103.6</v>
      </c>
      <c r="L47" s="5">
        <v>39.35</v>
      </c>
    </row>
    <row r="48" spans="1:12">
      <c r="A48">
        <v>40</v>
      </c>
      <c r="B48" s="47">
        <v>3.156E-3</v>
      </c>
      <c r="C48" s="48">
        <v>3.1510000000000002E-3</v>
      </c>
      <c r="D48" s="51">
        <v>95709.1</v>
      </c>
      <c r="E48" s="52">
        <v>301.60000000000002</v>
      </c>
      <c r="F48" s="5">
        <v>32.880000000000003</v>
      </c>
      <c r="G48" t="s">
        <v>19</v>
      </c>
      <c r="H48" s="49">
        <v>9.4899999999999997E-4</v>
      </c>
      <c r="I48" s="50">
        <v>9.4799999999999995E-4</v>
      </c>
      <c r="J48" s="53">
        <v>97384.7</v>
      </c>
      <c r="K48" s="54">
        <v>92.4</v>
      </c>
      <c r="L48" s="5">
        <v>38.39</v>
      </c>
    </row>
    <row r="49" spans="1:12">
      <c r="A49">
        <v>41</v>
      </c>
      <c r="B49" s="47">
        <v>2.6719999999999999E-3</v>
      </c>
      <c r="C49" s="48">
        <v>2.6679999999999998E-3</v>
      </c>
      <c r="D49" s="51">
        <v>95407.5</v>
      </c>
      <c r="E49" s="52">
        <v>254.6</v>
      </c>
      <c r="F49" s="5">
        <v>31.98</v>
      </c>
      <c r="G49" t="s">
        <v>19</v>
      </c>
      <c r="H49" s="49">
        <v>1.1529999999999999E-3</v>
      </c>
      <c r="I49" s="50">
        <v>1.152E-3</v>
      </c>
      <c r="J49" s="53">
        <v>97292.3</v>
      </c>
      <c r="K49" s="54">
        <v>112.1</v>
      </c>
      <c r="L49" s="5">
        <v>37.43</v>
      </c>
    </row>
    <row r="50" spans="1:12">
      <c r="A50">
        <v>42</v>
      </c>
      <c r="B50" s="47">
        <v>2.7899999999999999E-3</v>
      </c>
      <c r="C50" s="48">
        <v>2.7859999999999998E-3</v>
      </c>
      <c r="D50" s="51">
        <v>95152.9</v>
      </c>
      <c r="E50" s="52">
        <v>265.10000000000002</v>
      </c>
      <c r="F50" s="5">
        <v>31.06</v>
      </c>
      <c r="G50" t="s">
        <v>19</v>
      </c>
      <c r="H50" s="49">
        <v>1.6750000000000001E-3</v>
      </c>
      <c r="I50" s="50">
        <v>1.6739999999999999E-3</v>
      </c>
      <c r="J50" s="53">
        <v>97180.3</v>
      </c>
      <c r="K50" s="54">
        <v>162.69999999999999</v>
      </c>
      <c r="L50" s="5">
        <v>36.47</v>
      </c>
    </row>
    <row r="51" spans="1:12">
      <c r="A51">
        <v>43</v>
      </c>
      <c r="B51" s="47">
        <v>2.3479999999999998E-3</v>
      </c>
      <c r="C51" s="48">
        <v>2.3449999999999999E-3</v>
      </c>
      <c r="D51" s="51">
        <v>94887.8</v>
      </c>
      <c r="E51" s="52">
        <v>222.5</v>
      </c>
      <c r="F51" s="5">
        <v>30.15</v>
      </c>
      <c r="G51" t="s">
        <v>19</v>
      </c>
      <c r="H51" s="49">
        <v>1.964E-3</v>
      </c>
      <c r="I51" s="50">
        <v>1.9620000000000002E-3</v>
      </c>
      <c r="J51" s="53">
        <v>97017.600000000006</v>
      </c>
      <c r="K51" s="54">
        <v>190.4</v>
      </c>
      <c r="L51" s="5">
        <v>35.53</v>
      </c>
    </row>
    <row r="52" spans="1:12">
      <c r="A52">
        <v>44</v>
      </c>
      <c r="B52" s="47">
        <v>2.8939999999999999E-3</v>
      </c>
      <c r="C52" s="48">
        <v>2.8900000000000002E-3</v>
      </c>
      <c r="D52" s="51">
        <v>94665.3</v>
      </c>
      <c r="E52" s="52">
        <v>273.60000000000002</v>
      </c>
      <c r="F52" s="5">
        <v>29.22</v>
      </c>
      <c r="G52" t="s">
        <v>19</v>
      </c>
      <c r="H52" s="49">
        <v>1.603E-3</v>
      </c>
      <c r="I52" s="50">
        <v>1.6019999999999999E-3</v>
      </c>
      <c r="J52" s="53">
        <v>96827.199999999997</v>
      </c>
      <c r="K52" s="54">
        <v>155.1</v>
      </c>
      <c r="L52" s="5">
        <v>34.6</v>
      </c>
    </row>
    <row r="53" spans="1:12">
      <c r="A53">
        <v>45</v>
      </c>
      <c r="B53" s="47">
        <v>3.457E-3</v>
      </c>
      <c r="C53" s="48">
        <v>3.4510000000000001E-3</v>
      </c>
      <c r="D53" s="51">
        <v>94391.7</v>
      </c>
      <c r="E53" s="52">
        <v>325.8</v>
      </c>
      <c r="F53" s="5">
        <v>28.3</v>
      </c>
      <c r="G53" t="s">
        <v>19</v>
      </c>
      <c r="H53" s="49">
        <v>2.2239999999999998E-3</v>
      </c>
      <c r="I53" s="50">
        <v>2.2209999999999999E-3</v>
      </c>
      <c r="J53" s="53">
        <v>96672.1</v>
      </c>
      <c r="K53" s="54">
        <v>214.7</v>
      </c>
      <c r="L53" s="5">
        <v>33.65</v>
      </c>
    </row>
    <row r="54" spans="1:12">
      <c r="A54">
        <v>46</v>
      </c>
      <c r="B54" s="47">
        <v>3.6719999999999999E-3</v>
      </c>
      <c r="C54" s="48">
        <v>3.666E-3</v>
      </c>
      <c r="D54" s="51">
        <v>94065.9</v>
      </c>
      <c r="E54" s="52">
        <v>344.8</v>
      </c>
      <c r="F54" s="5">
        <v>27.4</v>
      </c>
      <c r="G54" t="s">
        <v>19</v>
      </c>
      <c r="H54" s="49">
        <v>3.2799999999999999E-3</v>
      </c>
      <c r="I54" s="50">
        <v>3.2750000000000001E-3</v>
      </c>
      <c r="J54" s="53">
        <v>96457.3</v>
      </c>
      <c r="K54" s="54">
        <v>315.89999999999998</v>
      </c>
      <c r="L54" s="5">
        <v>32.729999999999997</v>
      </c>
    </row>
    <row r="55" spans="1:12">
      <c r="A55">
        <v>47</v>
      </c>
      <c r="B55" s="47">
        <v>4.4120000000000001E-3</v>
      </c>
      <c r="C55" s="48">
        <v>4.4019999999999997E-3</v>
      </c>
      <c r="D55" s="51">
        <v>93721.1</v>
      </c>
      <c r="E55" s="52">
        <v>412.6</v>
      </c>
      <c r="F55" s="5">
        <v>26.5</v>
      </c>
      <c r="G55" t="s">
        <v>19</v>
      </c>
      <c r="H55" s="49">
        <v>2.7620000000000001E-3</v>
      </c>
      <c r="I55" s="50">
        <v>2.758E-3</v>
      </c>
      <c r="J55" s="53">
        <v>96141.5</v>
      </c>
      <c r="K55" s="54">
        <v>265.2</v>
      </c>
      <c r="L55" s="5">
        <v>31.83</v>
      </c>
    </row>
    <row r="56" spans="1:12">
      <c r="A56">
        <v>48</v>
      </c>
      <c r="B56" s="47">
        <v>6.0470000000000003E-3</v>
      </c>
      <c r="C56" s="48">
        <v>6.0289999999999996E-3</v>
      </c>
      <c r="D56" s="51">
        <v>93308.5</v>
      </c>
      <c r="E56" s="52">
        <v>562.6</v>
      </c>
      <c r="F56" s="5">
        <v>25.61</v>
      </c>
      <c r="G56" t="s">
        <v>19</v>
      </c>
      <c r="H56" s="49">
        <v>3.215E-3</v>
      </c>
      <c r="I56" s="50">
        <v>3.2100000000000002E-3</v>
      </c>
      <c r="J56" s="53">
        <v>95876.3</v>
      </c>
      <c r="K56" s="54">
        <v>307.8</v>
      </c>
      <c r="L56" s="5">
        <v>30.92</v>
      </c>
    </row>
    <row r="57" spans="1:12">
      <c r="A57">
        <v>49</v>
      </c>
      <c r="B57" s="47">
        <v>5.3660000000000001E-3</v>
      </c>
      <c r="C57" s="48">
        <v>5.3509999999999999E-3</v>
      </c>
      <c r="D57" s="51">
        <v>92746</v>
      </c>
      <c r="E57" s="52">
        <v>496.3</v>
      </c>
      <c r="F57" s="5">
        <v>24.76</v>
      </c>
      <c r="G57" t="s">
        <v>19</v>
      </c>
      <c r="H57" s="49">
        <v>2.8900000000000002E-3</v>
      </c>
      <c r="I57" s="50">
        <v>2.8860000000000001E-3</v>
      </c>
      <c r="J57" s="53">
        <v>95568.5</v>
      </c>
      <c r="K57" s="54">
        <v>275.8</v>
      </c>
      <c r="L57" s="5">
        <v>30.02</v>
      </c>
    </row>
    <row r="58" spans="1:12">
      <c r="A58">
        <v>50</v>
      </c>
      <c r="B58" s="47">
        <v>7.7000000000000002E-3</v>
      </c>
      <c r="C58" s="48">
        <v>7.6699999999999997E-3</v>
      </c>
      <c r="D58" s="51">
        <v>92249.600000000006</v>
      </c>
      <c r="E58" s="52">
        <v>707.6</v>
      </c>
      <c r="F58" s="5">
        <v>23.89</v>
      </c>
      <c r="G58" t="s">
        <v>19</v>
      </c>
      <c r="H58" s="49">
        <v>3.552E-3</v>
      </c>
      <c r="I58" s="50">
        <v>3.5460000000000001E-3</v>
      </c>
      <c r="J58" s="53">
        <v>95292.7</v>
      </c>
      <c r="K58" s="54">
        <v>337.9</v>
      </c>
      <c r="L58" s="5">
        <v>29.1</v>
      </c>
    </row>
    <row r="59" spans="1:12">
      <c r="A59">
        <v>51</v>
      </c>
      <c r="B59" s="47">
        <v>7.6639999999999998E-3</v>
      </c>
      <c r="C59" s="48">
        <v>7.6350000000000003E-3</v>
      </c>
      <c r="D59" s="51">
        <v>91542.1</v>
      </c>
      <c r="E59" s="52">
        <v>698.9</v>
      </c>
      <c r="F59" s="5">
        <v>23.08</v>
      </c>
      <c r="G59" t="s">
        <v>19</v>
      </c>
      <c r="H59" s="49">
        <v>3.5850000000000001E-3</v>
      </c>
      <c r="I59" s="50">
        <v>3.5790000000000001E-3</v>
      </c>
      <c r="J59" s="53">
        <v>94954.9</v>
      </c>
      <c r="K59" s="54">
        <v>339.8</v>
      </c>
      <c r="L59" s="5">
        <v>28.21</v>
      </c>
    </row>
    <row r="60" spans="1:12">
      <c r="A60">
        <v>52</v>
      </c>
      <c r="B60" s="47">
        <v>8.2170000000000003E-3</v>
      </c>
      <c r="C60" s="48">
        <v>8.1840000000000003E-3</v>
      </c>
      <c r="D60" s="51">
        <v>90843.1</v>
      </c>
      <c r="E60" s="52">
        <v>743.4</v>
      </c>
      <c r="F60" s="5">
        <v>22.25</v>
      </c>
      <c r="G60" t="s">
        <v>19</v>
      </c>
      <c r="H60" s="49">
        <v>5.1669999999999997E-3</v>
      </c>
      <c r="I60" s="50">
        <v>5.1529999999999996E-3</v>
      </c>
      <c r="J60" s="53">
        <v>94615</v>
      </c>
      <c r="K60" s="54">
        <v>487.6</v>
      </c>
      <c r="L60" s="5">
        <v>27.31</v>
      </c>
    </row>
    <row r="61" spans="1:12">
      <c r="A61">
        <v>53</v>
      </c>
      <c r="B61" s="47">
        <v>1.0977000000000001E-2</v>
      </c>
      <c r="C61" s="48">
        <v>1.0917E-2</v>
      </c>
      <c r="D61" s="51">
        <v>90099.7</v>
      </c>
      <c r="E61" s="52">
        <v>983.6</v>
      </c>
      <c r="F61" s="5">
        <v>21.43</v>
      </c>
      <c r="G61" t="s">
        <v>19</v>
      </c>
      <c r="H61" s="49">
        <v>4.9500000000000004E-3</v>
      </c>
      <c r="I61" s="50">
        <v>4.9379999999999997E-3</v>
      </c>
      <c r="J61" s="53">
        <v>94127.5</v>
      </c>
      <c r="K61" s="54">
        <v>464.8</v>
      </c>
      <c r="L61" s="5">
        <v>26.44</v>
      </c>
    </row>
    <row r="62" spans="1:12">
      <c r="A62">
        <v>54</v>
      </c>
      <c r="B62" s="47">
        <v>1.3025E-2</v>
      </c>
      <c r="C62" s="48">
        <v>1.2940999999999999E-2</v>
      </c>
      <c r="D62" s="51">
        <v>89116.1</v>
      </c>
      <c r="E62" s="52">
        <v>1153.2</v>
      </c>
      <c r="F62" s="5">
        <v>20.66</v>
      </c>
      <c r="G62" t="s">
        <v>19</v>
      </c>
      <c r="H62" s="49">
        <v>5.424E-3</v>
      </c>
      <c r="I62" s="50">
        <v>5.4099999999999999E-3</v>
      </c>
      <c r="J62" s="53">
        <v>93662.7</v>
      </c>
      <c r="K62" s="54">
        <v>506.7</v>
      </c>
      <c r="L62" s="5">
        <v>25.57</v>
      </c>
    </row>
    <row r="63" spans="1:12">
      <c r="A63">
        <v>55</v>
      </c>
      <c r="B63" s="47">
        <v>1.1206000000000001E-2</v>
      </c>
      <c r="C63" s="48">
        <v>1.1143E-2</v>
      </c>
      <c r="D63" s="51">
        <v>87962.9</v>
      </c>
      <c r="E63" s="52">
        <v>980.2</v>
      </c>
      <c r="F63" s="5">
        <v>19.920000000000002</v>
      </c>
      <c r="G63" t="s">
        <v>19</v>
      </c>
      <c r="H63" s="49">
        <v>5.3860000000000002E-3</v>
      </c>
      <c r="I63" s="50">
        <v>5.372E-3</v>
      </c>
      <c r="J63" s="53">
        <v>93156</v>
      </c>
      <c r="K63" s="54">
        <v>500.4</v>
      </c>
      <c r="L63" s="5">
        <v>24.71</v>
      </c>
    </row>
    <row r="64" spans="1:12">
      <c r="A64">
        <v>56</v>
      </c>
      <c r="B64" s="47">
        <v>1.2970000000000001E-2</v>
      </c>
      <c r="C64" s="48">
        <v>1.2886999999999999E-2</v>
      </c>
      <c r="D64" s="51">
        <v>86982.7</v>
      </c>
      <c r="E64" s="52">
        <v>1120.9000000000001</v>
      </c>
      <c r="F64" s="5">
        <v>19.14</v>
      </c>
      <c r="G64" t="s">
        <v>19</v>
      </c>
      <c r="H64" s="49">
        <v>6.5760000000000002E-3</v>
      </c>
      <c r="I64" s="50">
        <v>6.5539999999999999E-3</v>
      </c>
      <c r="J64" s="53">
        <v>92655.6</v>
      </c>
      <c r="K64" s="54">
        <v>607.29999999999995</v>
      </c>
      <c r="L64" s="5">
        <v>23.84</v>
      </c>
    </row>
    <row r="65" spans="1:12">
      <c r="A65">
        <v>57</v>
      </c>
      <c r="B65" s="47">
        <v>1.4970000000000001E-2</v>
      </c>
      <c r="C65" s="48">
        <v>1.4858E-2</v>
      </c>
      <c r="D65" s="51">
        <v>85861.8</v>
      </c>
      <c r="E65" s="52">
        <v>1275.8</v>
      </c>
      <c r="F65" s="5">
        <v>18.39</v>
      </c>
      <c r="G65" t="s">
        <v>19</v>
      </c>
      <c r="H65" s="49">
        <v>6.1320000000000003E-3</v>
      </c>
      <c r="I65" s="50">
        <v>6.1130000000000004E-3</v>
      </c>
      <c r="J65" s="53">
        <v>92048.3</v>
      </c>
      <c r="K65" s="54">
        <v>562.70000000000005</v>
      </c>
      <c r="L65" s="5">
        <v>22.99</v>
      </c>
    </row>
    <row r="66" spans="1:12">
      <c r="A66">
        <v>58</v>
      </c>
      <c r="B66" s="47">
        <v>1.5918999999999999E-2</v>
      </c>
      <c r="C66" s="48">
        <v>1.5793000000000001E-2</v>
      </c>
      <c r="D66" s="51">
        <v>84586</v>
      </c>
      <c r="E66" s="52">
        <v>1335.9</v>
      </c>
      <c r="F66" s="5">
        <v>17.66</v>
      </c>
      <c r="G66" t="s">
        <v>19</v>
      </c>
      <c r="H66" s="49">
        <v>1.0392999999999999E-2</v>
      </c>
      <c r="I66" s="50">
        <v>1.0338999999999999E-2</v>
      </c>
      <c r="J66" s="53">
        <v>91485.6</v>
      </c>
      <c r="K66" s="54">
        <v>945.9</v>
      </c>
      <c r="L66" s="5">
        <v>22.13</v>
      </c>
    </row>
    <row r="67" spans="1:12">
      <c r="A67">
        <v>59</v>
      </c>
      <c r="B67" s="47">
        <v>1.8152999999999999E-2</v>
      </c>
      <c r="C67" s="48">
        <v>1.7989000000000002E-2</v>
      </c>
      <c r="D67" s="51">
        <v>83250.100000000006</v>
      </c>
      <c r="E67" s="52">
        <v>1497.6</v>
      </c>
      <c r="F67" s="5">
        <v>16.93</v>
      </c>
      <c r="G67" t="s">
        <v>19</v>
      </c>
      <c r="H67" s="49">
        <v>1.0743000000000001E-2</v>
      </c>
      <c r="I67" s="50">
        <v>1.0685999999999999E-2</v>
      </c>
      <c r="J67" s="53">
        <v>90539.7</v>
      </c>
      <c r="K67" s="54">
        <v>967.5</v>
      </c>
      <c r="L67" s="5">
        <v>21.36</v>
      </c>
    </row>
    <row r="68" spans="1:12">
      <c r="A68">
        <v>60</v>
      </c>
      <c r="B68" s="47">
        <v>2.0331999999999999E-2</v>
      </c>
      <c r="C68" s="48">
        <v>2.0128E-2</v>
      </c>
      <c r="D68" s="51">
        <v>81752.5</v>
      </c>
      <c r="E68" s="52">
        <v>1645.5</v>
      </c>
      <c r="F68" s="5">
        <v>16.23</v>
      </c>
      <c r="G68" t="s">
        <v>19</v>
      </c>
      <c r="H68" s="49">
        <v>9.8549999999999992E-3</v>
      </c>
      <c r="I68" s="50">
        <v>9.8069999999999997E-3</v>
      </c>
      <c r="J68" s="53">
        <v>89572.3</v>
      </c>
      <c r="K68" s="54">
        <v>878.4</v>
      </c>
      <c r="L68" s="5">
        <v>20.58</v>
      </c>
    </row>
    <row r="69" spans="1:12">
      <c r="A69">
        <v>61</v>
      </c>
      <c r="B69" s="47">
        <v>2.1916999999999999E-2</v>
      </c>
      <c r="C69" s="48">
        <v>2.1680000000000001E-2</v>
      </c>
      <c r="D69" s="51">
        <v>80107</v>
      </c>
      <c r="E69" s="52">
        <v>1736.7</v>
      </c>
      <c r="F69" s="5">
        <v>15.56</v>
      </c>
      <c r="G69" t="s">
        <v>19</v>
      </c>
      <c r="H69" s="49">
        <v>1.0418E-2</v>
      </c>
      <c r="I69" s="50">
        <v>1.0364E-2</v>
      </c>
      <c r="J69" s="53">
        <v>88693.9</v>
      </c>
      <c r="K69" s="54">
        <v>919.2</v>
      </c>
      <c r="L69" s="5">
        <v>19.78</v>
      </c>
    </row>
    <row r="70" spans="1:12">
      <c r="A70">
        <v>62</v>
      </c>
      <c r="B70" s="47">
        <v>2.5099E-2</v>
      </c>
      <c r="C70" s="48">
        <v>2.4788000000000001E-2</v>
      </c>
      <c r="D70" s="51">
        <v>78370.3</v>
      </c>
      <c r="E70" s="52">
        <v>1942.6</v>
      </c>
      <c r="F70" s="5">
        <v>14.89</v>
      </c>
      <c r="G70" t="s">
        <v>19</v>
      </c>
      <c r="H70" s="49">
        <v>1.3016E-2</v>
      </c>
      <c r="I70" s="50">
        <v>1.2932000000000001E-2</v>
      </c>
      <c r="J70" s="53">
        <v>87774.6</v>
      </c>
      <c r="K70" s="54">
        <v>1135.0999999999999</v>
      </c>
      <c r="L70" s="5">
        <v>18.989999999999998</v>
      </c>
    </row>
    <row r="71" spans="1:12">
      <c r="A71">
        <v>63</v>
      </c>
      <c r="B71" s="47">
        <v>2.5071E-2</v>
      </c>
      <c r="C71" s="48">
        <v>2.4760999999999998E-2</v>
      </c>
      <c r="D71" s="51">
        <v>76427.7</v>
      </c>
      <c r="E71" s="52">
        <v>1892.4</v>
      </c>
      <c r="F71" s="5">
        <v>14.25</v>
      </c>
      <c r="G71" t="s">
        <v>19</v>
      </c>
      <c r="H71" s="49">
        <v>1.401E-2</v>
      </c>
      <c r="I71" s="50">
        <v>1.3913E-2</v>
      </c>
      <c r="J71" s="53">
        <v>86639.6</v>
      </c>
      <c r="K71" s="54">
        <v>1205.4000000000001</v>
      </c>
      <c r="L71" s="5">
        <v>18.23</v>
      </c>
    </row>
    <row r="72" spans="1:12">
      <c r="A72">
        <v>64</v>
      </c>
      <c r="B72" s="47">
        <v>2.8545999999999998E-2</v>
      </c>
      <c r="C72" s="48">
        <v>2.8143999999999999E-2</v>
      </c>
      <c r="D72" s="51">
        <v>74535.199999999997</v>
      </c>
      <c r="E72" s="52">
        <v>2097.6999999999998</v>
      </c>
      <c r="F72" s="5">
        <v>13.6</v>
      </c>
      <c r="G72" t="s">
        <v>19</v>
      </c>
      <c r="H72" s="49">
        <v>1.4478E-2</v>
      </c>
      <c r="I72" s="50">
        <v>1.4374E-2</v>
      </c>
      <c r="J72" s="53">
        <v>85434.2</v>
      </c>
      <c r="K72" s="54">
        <v>1228</v>
      </c>
      <c r="L72" s="5">
        <v>17.48</v>
      </c>
    </row>
    <row r="73" spans="1:12">
      <c r="A73">
        <v>65</v>
      </c>
      <c r="B73" s="47">
        <v>3.7733000000000003E-2</v>
      </c>
      <c r="C73" s="48">
        <v>3.7033999999999997E-2</v>
      </c>
      <c r="D73" s="51">
        <v>72437.5</v>
      </c>
      <c r="E73" s="52">
        <v>2682.7</v>
      </c>
      <c r="F73" s="5">
        <v>12.98</v>
      </c>
      <c r="G73" t="s">
        <v>19</v>
      </c>
      <c r="H73" s="49">
        <v>1.7378000000000001E-2</v>
      </c>
      <c r="I73" s="50">
        <v>1.7228E-2</v>
      </c>
      <c r="J73" s="53">
        <v>84206.1</v>
      </c>
      <c r="K73" s="54">
        <v>1450.7</v>
      </c>
      <c r="L73" s="5">
        <v>16.72</v>
      </c>
    </row>
    <row r="74" spans="1:12">
      <c r="A74">
        <v>66</v>
      </c>
      <c r="B74" s="47">
        <v>3.5784000000000003E-2</v>
      </c>
      <c r="C74" s="48">
        <v>3.5154999999999999E-2</v>
      </c>
      <c r="D74" s="51">
        <v>69754.899999999994</v>
      </c>
      <c r="E74" s="52">
        <v>2452.1999999999998</v>
      </c>
      <c r="F74" s="5">
        <v>12.46</v>
      </c>
      <c r="G74" t="s">
        <v>19</v>
      </c>
      <c r="H74" s="49">
        <v>1.8876E-2</v>
      </c>
      <c r="I74" s="50">
        <v>1.8700000000000001E-2</v>
      </c>
      <c r="J74" s="53">
        <v>82755.399999999994</v>
      </c>
      <c r="K74" s="54">
        <v>1547.5</v>
      </c>
      <c r="L74" s="5">
        <v>16.010000000000002</v>
      </c>
    </row>
    <row r="75" spans="1:12">
      <c r="A75">
        <v>67</v>
      </c>
      <c r="B75" s="47">
        <v>3.3665E-2</v>
      </c>
      <c r="C75" s="48">
        <v>3.3106999999999998E-2</v>
      </c>
      <c r="D75" s="51">
        <v>67302.600000000006</v>
      </c>
      <c r="E75" s="52">
        <v>2228.1999999999998</v>
      </c>
      <c r="F75" s="5">
        <v>11.9</v>
      </c>
      <c r="G75" t="s">
        <v>19</v>
      </c>
      <c r="H75" s="49">
        <v>2.3547999999999999E-2</v>
      </c>
      <c r="I75" s="50">
        <v>2.3274E-2</v>
      </c>
      <c r="J75" s="53">
        <v>81207.899999999994</v>
      </c>
      <c r="K75" s="54">
        <v>1890.1</v>
      </c>
      <c r="L75" s="5">
        <v>15.3</v>
      </c>
    </row>
    <row r="76" spans="1:12">
      <c r="A76">
        <v>68</v>
      </c>
      <c r="B76" s="47">
        <v>4.453E-2</v>
      </c>
      <c r="C76" s="48">
        <v>4.3560000000000001E-2</v>
      </c>
      <c r="D76" s="51">
        <v>65074.400000000001</v>
      </c>
      <c r="E76" s="52">
        <v>2834.7</v>
      </c>
      <c r="F76" s="5">
        <v>11.29</v>
      </c>
      <c r="G76" t="s">
        <v>19</v>
      </c>
      <c r="H76" s="49">
        <v>2.0941999999999999E-2</v>
      </c>
      <c r="I76" s="50">
        <v>2.0725E-2</v>
      </c>
      <c r="J76" s="53">
        <v>79317.899999999994</v>
      </c>
      <c r="K76" s="54">
        <v>1643.8</v>
      </c>
      <c r="L76" s="5">
        <v>14.66</v>
      </c>
    </row>
    <row r="77" spans="1:12">
      <c r="A77">
        <v>69</v>
      </c>
      <c r="B77" s="47">
        <v>5.1219000000000001E-2</v>
      </c>
      <c r="C77" s="48">
        <v>4.9939999999999998E-2</v>
      </c>
      <c r="D77" s="51">
        <v>62239.8</v>
      </c>
      <c r="E77" s="52">
        <v>3108.2</v>
      </c>
      <c r="F77" s="5">
        <v>10.78</v>
      </c>
      <c r="G77" t="s">
        <v>19</v>
      </c>
      <c r="H77" s="49">
        <v>2.2228999999999999E-2</v>
      </c>
      <c r="I77" s="50">
        <v>2.1985000000000001E-2</v>
      </c>
      <c r="J77" s="53">
        <v>77674</v>
      </c>
      <c r="K77" s="54">
        <v>1707.7</v>
      </c>
      <c r="L77" s="5">
        <v>13.96</v>
      </c>
    </row>
    <row r="78" spans="1:12">
      <c r="A78">
        <v>70</v>
      </c>
      <c r="B78" s="47">
        <v>5.0477000000000001E-2</v>
      </c>
      <c r="C78" s="48">
        <v>4.9234E-2</v>
      </c>
      <c r="D78" s="51">
        <v>59131.5</v>
      </c>
      <c r="E78" s="52">
        <v>2911.3</v>
      </c>
      <c r="F78" s="5">
        <v>10.32</v>
      </c>
      <c r="G78" t="s">
        <v>19</v>
      </c>
      <c r="H78" s="49">
        <v>2.8622999999999999E-2</v>
      </c>
      <c r="I78" s="50">
        <v>2.8219000000000001E-2</v>
      </c>
      <c r="J78" s="53">
        <v>75966.399999999994</v>
      </c>
      <c r="K78" s="54">
        <v>2143.6999999999998</v>
      </c>
      <c r="L78" s="5">
        <v>13.26</v>
      </c>
    </row>
    <row r="79" spans="1:12">
      <c r="A79">
        <v>71</v>
      </c>
      <c r="B79" s="47">
        <v>5.1404999999999999E-2</v>
      </c>
      <c r="C79" s="48">
        <v>5.0117000000000002E-2</v>
      </c>
      <c r="D79" s="51">
        <v>56220.2</v>
      </c>
      <c r="E79" s="52">
        <v>2817.6</v>
      </c>
      <c r="F79" s="5">
        <v>9.83</v>
      </c>
      <c r="G79" t="s">
        <v>19</v>
      </c>
      <c r="H79" s="49">
        <v>3.0124999999999999E-2</v>
      </c>
      <c r="I79" s="50">
        <v>2.9678E-2</v>
      </c>
      <c r="J79" s="53">
        <v>73822.7</v>
      </c>
      <c r="K79" s="54">
        <v>2190.9</v>
      </c>
      <c r="L79" s="5">
        <v>12.63</v>
      </c>
    </row>
    <row r="80" spans="1:12">
      <c r="A80">
        <v>72</v>
      </c>
      <c r="B80" s="47">
        <v>5.8951999999999997E-2</v>
      </c>
      <c r="C80" s="48">
        <v>5.7264000000000002E-2</v>
      </c>
      <c r="D80" s="51">
        <v>53402.7</v>
      </c>
      <c r="E80" s="52">
        <v>3058.1</v>
      </c>
      <c r="F80" s="5">
        <v>9.32</v>
      </c>
      <c r="G80" t="s">
        <v>19</v>
      </c>
      <c r="H80" s="49">
        <v>3.3863999999999998E-2</v>
      </c>
      <c r="I80" s="50">
        <v>3.3300000000000003E-2</v>
      </c>
      <c r="J80" s="53">
        <v>71631.8</v>
      </c>
      <c r="K80" s="54">
        <v>2385.4</v>
      </c>
      <c r="L80" s="5">
        <v>12</v>
      </c>
    </row>
    <row r="81" spans="1:12">
      <c r="A81">
        <v>73</v>
      </c>
      <c r="B81" s="47">
        <v>6.2774999999999997E-2</v>
      </c>
      <c r="C81" s="48">
        <v>6.0865000000000002E-2</v>
      </c>
      <c r="D81" s="51">
        <v>50344.6</v>
      </c>
      <c r="E81" s="52">
        <v>3064.2</v>
      </c>
      <c r="F81" s="5">
        <v>8.86</v>
      </c>
      <c r="G81" t="s">
        <v>19</v>
      </c>
      <c r="H81" s="49">
        <v>3.7957999999999999E-2</v>
      </c>
      <c r="I81" s="50">
        <v>3.7250999999999999E-2</v>
      </c>
      <c r="J81" s="53">
        <v>69246.399999999994</v>
      </c>
      <c r="K81" s="54">
        <v>2579.5</v>
      </c>
      <c r="L81" s="5">
        <v>11.4</v>
      </c>
    </row>
    <row r="82" spans="1:12">
      <c r="A82">
        <v>74</v>
      </c>
      <c r="B82" s="47">
        <v>7.4656E-2</v>
      </c>
      <c r="C82" s="48">
        <v>7.1970000000000006E-2</v>
      </c>
      <c r="D82" s="51">
        <v>47280.4</v>
      </c>
      <c r="E82" s="52">
        <v>3402.8</v>
      </c>
      <c r="F82" s="5">
        <v>8.4</v>
      </c>
      <c r="G82" t="s">
        <v>19</v>
      </c>
      <c r="H82" s="49">
        <v>4.2460999999999999E-2</v>
      </c>
      <c r="I82" s="50">
        <v>4.1578999999999998E-2</v>
      </c>
      <c r="J82" s="53">
        <v>66666.899999999994</v>
      </c>
      <c r="K82" s="54">
        <v>2771.9</v>
      </c>
      <c r="L82" s="5">
        <v>10.82</v>
      </c>
    </row>
    <row r="83" spans="1:12">
      <c r="A83">
        <v>75</v>
      </c>
      <c r="B83" s="47">
        <v>7.9047000000000006E-2</v>
      </c>
      <c r="C83" s="48">
        <v>7.6041999999999998E-2</v>
      </c>
      <c r="D83" s="51">
        <v>43877.599999999999</v>
      </c>
      <c r="E83" s="52">
        <v>3336.5</v>
      </c>
      <c r="F83" s="5">
        <v>8.01</v>
      </c>
      <c r="G83" t="s">
        <v>19</v>
      </c>
      <c r="H83" s="49">
        <v>4.6412000000000002E-2</v>
      </c>
      <c r="I83" s="50">
        <v>4.5358999999999997E-2</v>
      </c>
      <c r="J83" s="53">
        <v>63895</v>
      </c>
      <c r="K83" s="54">
        <v>2898.2</v>
      </c>
      <c r="L83" s="5">
        <v>10.27</v>
      </c>
    </row>
    <row r="84" spans="1:12">
      <c r="A84">
        <v>76</v>
      </c>
      <c r="B84" s="47">
        <v>7.9515000000000002E-2</v>
      </c>
      <c r="C84" s="48">
        <v>7.6475000000000001E-2</v>
      </c>
      <c r="D84" s="51">
        <v>40541.1</v>
      </c>
      <c r="E84" s="52">
        <v>3100.4</v>
      </c>
      <c r="F84" s="5">
        <v>7.63</v>
      </c>
      <c r="G84" t="s">
        <v>19</v>
      </c>
      <c r="H84" s="49">
        <v>5.3574999999999998E-2</v>
      </c>
      <c r="I84" s="50">
        <v>5.2177000000000001E-2</v>
      </c>
      <c r="J84" s="53">
        <v>60996.7</v>
      </c>
      <c r="K84" s="54">
        <v>3182.6</v>
      </c>
      <c r="L84" s="5">
        <v>9.73</v>
      </c>
    </row>
    <row r="85" spans="1:12">
      <c r="A85">
        <v>77</v>
      </c>
      <c r="B85" s="47">
        <v>8.4305000000000005E-2</v>
      </c>
      <c r="C85" s="48">
        <v>8.0894999999999995E-2</v>
      </c>
      <c r="D85" s="51">
        <v>37440.699999999997</v>
      </c>
      <c r="E85" s="52">
        <v>3028.8</v>
      </c>
      <c r="F85" s="5">
        <v>7.22</v>
      </c>
      <c r="G85" t="s">
        <v>19</v>
      </c>
      <c r="H85" s="49">
        <v>5.4232000000000002E-2</v>
      </c>
      <c r="I85" s="50">
        <v>5.28E-2</v>
      </c>
      <c r="J85" s="53">
        <v>57814.1</v>
      </c>
      <c r="K85" s="54">
        <v>3052.6</v>
      </c>
      <c r="L85" s="5">
        <v>9.24</v>
      </c>
    </row>
    <row r="86" spans="1:12">
      <c r="A86">
        <v>78</v>
      </c>
      <c r="B86" s="47">
        <v>9.6282999999999994E-2</v>
      </c>
      <c r="C86" s="48">
        <v>9.1859999999999997E-2</v>
      </c>
      <c r="D86" s="51">
        <v>34412</v>
      </c>
      <c r="E86" s="52">
        <v>3161.1</v>
      </c>
      <c r="F86" s="5">
        <v>6.81</v>
      </c>
      <c r="G86" t="s">
        <v>19</v>
      </c>
      <c r="H86" s="49">
        <v>5.2163000000000001E-2</v>
      </c>
      <c r="I86" s="50">
        <v>5.0837E-2</v>
      </c>
      <c r="J86" s="53">
        <v>54761.5</v>
      </c>
      <c r="K86" s="54">
        <v>2783.9</v>
      </c>
      <c r="L86" s="5">
        <v>8.73</v>
      </c>
    </row>
    <row r="87" spans="1:12">
      <c r="A87">
        <v>79</v>
      </c>
      <c r="B87" s="47">
        <v>0.107112</v>
      </c>
      <c r="C87" s="48">
        <v>0.10166699999999999</v>
      </c>
      <c r="D87" s="51">
        <v>31250.9</v>
      </c>
      <c r="E87" s="52">
        <v>3177.2</v>
      </c>
      <c r="F87" s="5">
        <v>6.45</v>
      </c>
      <c r="G87" t="s">
        <v>19</v>
      </c>
      <c r="H87" s="49">
        <v>7.0379999999999998E-2</v>
      </c>
      <c r="I87" s="50">
        <v>6.7987000000000006E-2</v>
      </c>
      <c r="J87" s="53">
        <v>51977.599999999999</v>
      </c>
      <c r="K87" s="54">
        <v>3533.8</v>
      </c>
      <c r="L87" s="5">
        <v>8.17</v>
      </c>
    </row>
    <row r="88" spans="1:12">
      <c r="A88">
        <v>80</v>
      </c>
      <c r="B88" s="47">
        <v>0.114858</v>
      </c>
      <c r="C88" s="48">
        <v>0.10861999999999999</v>
      </c>
      <c r="D88" s="51">
        <v>28073.7</v>
      </c>
      <c r="E88" s="52">
        <v>3049.4</v>
      </c>
      <c r="F88" s="5">
        <v>6.13</v>
      </c>
      <c r="G88" t="s">
        <v>19</v>
      </c>
      <c r="H88" s="49">
        <v>7.5386999999999996E-2</v>
      </c>
      <c r="I88" s="50">
        <v>7.2649000000000005E-2</v>
      </c>
      <c r="J88" s="53">
        <v>48443.8</v>
      </c>
      <c r="K88" s="54">
        <v>3519.4</v>
      </c>
      <c r="L88" s="5">
        <v>7.73</v>
      </c>
    </row>
    <row r="89" spans="1:12">
      <c r="A89">
        <v>81</v>
      </c>
      <c r="B89" s="47">
        <v>0.11314100000000001</v>
      </c>
      <c r="C89" s="48">
        <v>0.107083</v>
      </c>
      <c r="D89" s="51">
        <v>25024.3</v>
      </c>
      <c r="E89" s="52">
        <v>2679.7</v>
      </c>
      <c r="F89" s="5">
        <v>5.81</v>
      </c>
      <c r="G89" t="s">
        <v>19</v>
      </c>
      <c r="H89" s="49">
        <v>8.1681000000000004E-2</v>
      </c>
      <c r="I89" s="50">
        <v>7.8476000000000004E-2</v>
      </c>
      <c r="J89" s="53">
        <v>44924.4</v>
      </c>
      <c r="K89" s="54">
        <v>3525.5</v>
      </c>
      <c r="L89" s="5">
        <v>7.29</v>
      </c>
    </row>
    <row r="90" spans="1:12">
      <c r="A90">
        <v>82</v>
      </c>
      <c r="B90" s="47">
        <v>0.132383</v>
      </c>
      <c r="C90" s="48">
        <v>0.124164</v>
      </c>
      <c r="D90" s="51">
        <v>22344.6</v>
      </c>
      <c r="E90" s="52">
        <v>2774.4</v>
      </c>
      <c r="F90" s="5">
        <v>5.45</v>
      </c>
      <c r="G90" t="s">
        <v>19</v>
      </c>
      <c r="H90" s="49">
        <v>9.9531999999999995E-2</v>
      </c>
      <c r="I90" s="50">
        <v>9.4813999999999996E-2</v>
      </c>
      <c r="J90" s="53">
        <v>41398.9</v>
      </c>
      <c r="K90" s="54">
        <v>3925.2</v>
      </c>
      <c r="L90" s="5">
        <v>6.87</v>
      </c>
    </row>
    <row r="91" spans="1:12">
      <c r="A91">
        <v>83</v>
      </c>
      <c r="B91" s="47">
        <v>0.16053500000000001</v>
      </c>
      <c r="C91" s="48">
        <v>0.14860699999999999</v>
      </c>
      <c r="D91" s="51">
        <v>19570.2</v>
      </c>
      <c r="E91" s="52">
        <v>2908.3</v>
      </c>
      <c r="F91" s="5">
        <v>5.15</v>
      </c>
      <c r="G91" t="s">
        <v>19</v>
      </c>
      <c r="H91" s="49">
        <v>9.8415000000000002E-2</v>
      </c>
      <c r="I91" s="50">
        <v>9.3798999999999993E-2</v>
      </c>
      <c r="J91" s="53">
        <v>37473.699999999997</v>
      </c>
      <c r="K91" s="54">
        <v>3515</v>
      </c>
      <c r="L91" s="5">
        <v>6.54</v>
      </c>
    </row>
    <row r="92" spans="1:12">
      <c r="A92">
        <v>84</v>
      </c>
      <c r="B92" s="47">
        <v>0.15398100000000001</v>
      </c>
      <c r="C92" s="48">
        <v>0.14297299999999999</v>
      </c>
      <c r="D92" s="51">
        <v>16662</v>
      </c>
      <c r="E92" s="52">
        <v>2382.1999999999998</v>
      </c>
      <c r="F92" s="5">
        <v>4.96</v>
      </c>
      <c r="G92" t="s">
        <v>19</v>
      </c>
      <c r="H92" s="49">
        <v>9.6985000000000002E-2</v>
      </c>
      <c r="I92" s="50">
        <v>9.2499999999999999E-2</v>
      </c>
      <c r="J92" s="53">
        <v>33958.699999999997</v>
      </c>
      <c r="K92" s="54">
        <v>3141.2</v>
      </c>
      <c r="L92" s="5">
        <v>6.16</v>
      </c>
    </row>
    <row r="93" spans="1:12">
      <c r="A93">
        <v>85</v>
      </c>
      <c r="B93" s="47">
        <v>0.171429</v>
      </c>
      <c r="C93" s="48">
        <v>0.15789500000000001</v>
      </c>
      <c r="D93" s="51">
        <v>14279.7</v>
      </c>
      <c r="E93" s="52">
        <v>2254.6999999999998</v>
      </c>
      <c r="F93" s="5">
        <v>4.7</v>
      </c>
      <c r="G93" t="s">
        <v>19</v>
      </c>
      <c r="H93" s="49">
        <v>0.12897500000000001</v>
      </c>
      <c r="I93" s="50">
        <v>0.12116200000000001</v>
      </c>
      <c r="J93" s="53">
        <v>30817.5</v>
      </c>
      <c r="K93" s="54">
        <v>3733.9</v>
      </c>
      <c r="L93" s="5">
        <v>5.74</v>
      </c>
    </row>
    <row r="94" spans="1:12">
      <c r="A94">
        <v>86</v>
      </c>
      <c r="B94" s="47">
        <v>0.18218100000000001</v>
      </c>
      <c r="C94" s="48">
        <v>0.16697100000000001</v>
      </c>
      <c r="D94" s="51">
        <v>12025</v>
      </c>
      <c r="E94" s="52">
        <v>2007.8</v>
      </c>
      <c r="F94" s="5">
        <v>4.49</v>
      </c>
      <c r="G94" t="s">
        <v>19</v>
      </c>
      <c r="H94" s="49">
        <v>0.119048</v>
      </c>
      <c r="I94" s="50">
        <v>0.11236</v>
      </c>
      <c r="J94" s="53">
        <v>27083.599999999999</v>
      </c>
      <c r="K94" s="54">
        <v>3043.1</v>
      </c>
      <c r="L94" s="5">
        <v>5.46</v>
      </c>
    </row>
    <row r="95" spans="1:12">
      <c r="A95">
        <v>87</v>
      </c>
      <c r="B95" s="47">
        <v>0.226131</v>
      </c>
      <c r="C95" s="48">
        <v>0.20316000000000001</v>
      </c>
      <c r="D95" s="51">
        <v>10017.200000000001</v>
      </c>
      <c r="E95" s="52">
        <v>2035.1</v>
      </c>
      <c r="F95" s="5">
        <v>4.29</v>
      </c>
      <c r="G95" t="s">
        <v>19</v>
      </c>
      <c r="H95" s="49">
        <v>0.15262800000000001</v>
      </c>
      <c r="I95" s="50">
        <v>0.14180599999999999</v>
      </c>
      <c r="J95" s="53">
        <v>24040.5</v>
      </c>
      <c r="K95" s="54">
        <v>3409.1</v>
      </c>
      <c r="L95" s="5">
        <v>5.09</v>
      </c>
    </row>
    <row r="96" spans="1:12">
      <c r="A96">
        <v>88</v>
      </c>
      <c r="B96" s="47">
        <v>0.17419399999999999</v>
      </c>
      <c r="C96" s="48">
        <v>0.16023699999999999</v>
      </c>
      <c r="D96" s="51">
        <v>7982.1</v>
      </c>
      <c r="E96" s="52">
        <v>1279</v>
      </c>
      <c r="F96" s="5">
        <v>4.26</v>
      </c>
      <c r="G96" t="s">
        <v>19</v>
      </c>
      <c r="H96" s="49">
        <v>0.15101400000000001</v>
      </c>
      <c r="I96" s="50">
        <v>0.14041200000000001</v>
      </c>
      <c r="J96" s="53">
        <v>20631.400000000001</v>
      </c>
      <c r="K96" s="54">
        <v>2896.9</v>
      </c>
      <c r="L96" s="5">
        <v>4.8499999999999996</v>
      </c>
    </row>
    <row r="97" spans="1:12">
      <c r="A97">
        <v>89</v>
      </c>
      <c r="B97" s="47">
        <v>0.240541</v>
      </c>
      <c r="C97" s="48">
        <v>0.21471699999999999</v>
      </c>
      <c r="D97" s="51">
        <v>6703.1</v>
      </c>
      <c r="E97" s="52">
        <v>1439.3</v>
      </c>
      <c r="F97" s="5">
        <v>3.98</v>
      </c>
      <c r="G97" t="s">
        <v>19</v>
      </c>
      <c r="H97" s="49">
        <v>0.168686</v>
      </c>
      <c r="I97" s="50">
        <v>0.15556500000000001</v>
      </c>
      <c r="J97" s="53">
        <v>17734.5</v>
      </c>
      <c r="K97" s="54">
        <v>2758.9</v>
      </c>
      <c r="L97" s="5">
        <v>4.5599999999999996</v>
      </c>
    </row>
    <row r="98" spans="1:12">
      <c r="A98">
        <v>90</v>
      </c>
      <c r="B98" s="47">
        <v>0.20805399999999999</v>
      </c>
      <c r="C98" s="48">
        <v>0.18845000000000001</v>
      </c>
      <c r="D98" s="51">
        <v>5263.8</v>
      </c>
      <c r="E98" s="52">
        <v>992</v>
      </c>
      <c r="F98" s="5">
        <v>3.93</v>
      </c>
      <c r="G98" t="s">
        <v>19</v>
      </c>
      <c r="H98" s="49">
        <v>0.173184</v>
      </c>
      <c r="I98" s="50">
        <v>0.159383</v>
      </c>
      <c r="J98" s="53">
        <v>14975.7</v>
      </c>
      <c r="K98" s="54">
        <v>2386.9</v>
      </c>
      <c r="L98" s="5">
        <v>4.3099999999999996</v>
      </c>
    </row>
    <row r="99" spans="1:12">
      <c r="A99">
        <v>91</v>
      </c>
      <c r="B99" s="47">
        <v>0.222222</v>
      </c>
      <c r="C99" s="48">
        <v>0.2</v>
      </c>
      <c r="D99" s="51">
        <v>4271.8999999999996</v>
      </c>
      <c r="E99" s="52">
        <v>854.4</v>
      </c>
      <c r="F99" s="5">
        <v>3.72</v>
      </c>
      <c r="G99" t="s">
        <v>19</v>
      </c>
      <c r="H99" s="49">
        <v>0.19859199999999999</v>
      </c>
      <c r="I99" s="50">
        <v>0.18065300000000001</v>
      </c>
      <c r="J99" s="53">
        <v>12588.8</v>
      </c>
      <c r="K99" s="54">
        <v>2274.1999999999998</v>
      </c>
      <c r="L99" s="5">
        <v>4.03</v>
      </c>
    </row>
    <row r="100" spans="1:12">
      <c r="A100">
        <v>92</v>
      </c>
      <c r="B100" s="47">
        <v>0.234568</v>
      </c>
      <c r="C100" s="48">
        <v>0.20994499999999999</v>
      </c>
      <c r="D100" s="51">
        <v>3417.5</v>
      </c>
      <c r="E100" s="52">
        <v>717.5</v>
      </c>
      <c r="F100" s="5">
        <v>3.53</v>
      </c>
      <c r="G100" t="s">
        <v>19</v>
      </c>
      <c r="H100" s="49">
        <v>0.220974</v>
      </c>
      <c r="I100" s="50">
        <v>0.198988</v>
      </c>
      <c r="J100" s="53">
        <v>10314.6</v>
      </c>
      <c r="K100" s="54">
        <v>2052.5</v>
      </c>
      <c r="L100" s="5">
        <v>3.81</v>
      </c>
    </row>
    <row r="101" spans="1:12">
      <c r="A101">
        <v>93</v>
      </c>
      <c r="B101" s="47">
        <v>0.30833300000000002</v>
      </c>
      <c r="C101" s="48">
        <v>0.267148</v>
      </c>
      <c r="D101" s="51">
        <v>2700</v>
      </c>
      <c r="E101" s="52">
        <v>721.3</v>
      </c>
      <c r="F101" s="5">
        <v>3.34</v>
      </c>
      <c r="G101" t="s">
        <v>19</v>
      </c>
      <c r="H101" s="49">
        <v>0.23821999999999999</v>
      </c>
      <c r="I101" s="50">
        <v>0.212865</v>
      </c>
      <c r="J101" s="53">
        <v>8262.1</v>
      </c>
      <c r="K101" s="54">
        <v>1758.7</v>
      </c>
      <c r="L101" s="5">
        <v>3.63</v>
      </c>
    </row>
    <row r="102" spans="1:12">
      <c r="A102">
        <v>94</v>
      </c>
      <c r="B102" s="47">
        <v>0.22500000000000001</v>
      </c>
      <c r="C102" s="48">
        <v>0.20224700000000001</v>
      </c>
      <c r="D102" s="51">
        <v>1978.7</v>
      </c>
      <c r="E102" s="52">
        <v>400.2</v>
      </c>
      <c r="F102" s="5">
        <v>3.37</v>
      </c>
      <c r="G102" t="s">
        <v>19</v>
      </c>
      <c r="H102" s="49">
        <v>0.25187999999999999</v>
      </c>
      <c r="I102" s="50">
        <v>0.22370599999999999</v>
      </c>
      <c r="J102" s="53">
        <v>6503.4</v>
      </c>
      <c r="K102" s="54">
        <v>1454.8</v>
      </c>
      <c r="L102" s="5">
        <v>3.48</v>
      </c>
    </row>
    <row r="103" spans="1:12">
      <c r="A103">
        <v>95</v>
      </c>
      <c r="B103" s="47">
        <v>0.25925900000000002</v>
      </c>
      <c r="C103" s="48">
        <v>0.22950799999999999</v>
      </c>
      <c r="D103" s="51">
        <v>1578.5</v>
      </c>
      <c r="E103" s="52">
        <v>362.3</v>
      </c>
      <c r="F103" s="5">
        <v>3.1</v>
      </c>
      <c r="G103" t="s">
        <v>19</v>
      </c>
      <c r="H103" s="49">
        <v>0.282609</v>
      </c>
      <c r="I103" s="50">
        <v>0.24761900000000001</v>
      </c>
      <c r="J103" s="53">
        <v>5048.5</v>
      </c>
      <c r="K103" s="54">
        <v>1250.0999999999999</v>
      </c>
      <c r="L103" s="5">
        <v>3.33</v>
      </c>
    </row>
    <row r="104" spans="1:12">
      <c r="A104">
        <v>96</v>
      </c>
      <c r="B104" s="47">
        <v>0.35135100000000002</v>
      </c>
      <c r="C104" s="48">
        <v>0.29885099999999998</v>
      </c>
      <c r="D104" s="51">
        <v>1216.2</v>
      </c>
      <c r="E104" s="52">
        <v>363.5</v>
      </c>
      <c r="F104" s="5">
        <v>2.87</v>
      </c>
      <c r="G104" t="s">
        <v>19</v>
      </c>
      <c r="H104" s="49">
        <v>0.24305599999999999</v>
      </c>
      <c r="I104" s="50">
        <v>0.21671799999999999</v>
      </c>
      <c r="J104" s="53">
        <v>3798.4</v>
      </c>
      <c r="K104" s="54">
        <v>823.2</v>
      </c>
      <c r="L104" s="5">
        <v>3.27</v>
      </c>
    </row>
    <row r="105" spans="1:12">
      <c r="A105">
        <v>97</v>
      </c>
      <c r="B105" s="47">
        <v>0.28000000000000003</v>
      </c>
      <c r="C105" s="48">
        <v>0.245614</v>
      </c>
      <c r="D105" s="51">
        <v>852.8</v>
      </c>
      <c r="E105" s="52">
        <v>209.4</v>
      </c>
      <c r="F105" s="5">
        <v>2.88</v>
      </c>
      <c r="G105" t="s">
        <v>19</v>
      </c>
      <c r="H105" s="49">
        <v>0.33027499999999999</v>
      </c>
      <c r="I105" s="50">
        <v>0.28346500000000002</v>
      </c>
      <c r="J105" s="53">
        <v>2975.2</v>
      </c>
      <c r="K105" s="54">
        <v>843.4</v>
      </c>
      <c r="L105" s="5">
        <v>3.03</v>
      </c>
    </row>
    <row r="106" spans="1:12">
      <c r="A106">
        <v>98</v>
      </c>
      <c r="B106" s="47">
        <v>0.52941199999999999</v>
      </c>
      <c r="C106" s="48">
        <v>0.418605</v>
      </c>
      <c r="D106" s="51">
        <v>643.29999999999995</v>
      </c>
      <c r="E106" s="52">
        <v>269.3</v>
      </c>
      <c r="F106" s="5">
        <v>2.66</v>
      </c>
      <c r="G106" t="s">
        <v>19</v>
      </c>
      <c r="H106" s="49">
        <v>0.30434800000000001</v>
      </c>
      <c r="I106" s="50">
        <v>0.26415100000000002</v>
      </c>
      <c r="J106" s="53">
        <v>2131.9</v>
      </c>
      <c r="K106" s="54">
        <v>563.1</v>
      </c>
      <c r="L106" s="5">
        <v>3.03</v>
      </c>
    </row>
    <row r="107" spans="1:12">
      <c r="A107">
        <v>99</v>
      </c>
      <c r="B107" s="47">
        <v>0.25</v>
      </c>
      <c r="C107" s="48">
        <v>0.222222</v>
      </c>
      <c r="D107" s="51">
        <v>374</v>
      </c>
      <c r="E107" s="52">
        <v>83.1</v>
      </c>
      <c r="F107" s="5">
        <v>3.21</v>
      </c>
      <c r="G107" t="s">
        <v>19</v>
      </c>
      <c r="H107" s="49">
        <v>0.28888900000000001</v>
      </c>
      <c r="I107" s="50">
        <v>0.25242700000000001</v>
      </c>
      <c r="J107" s="53">
        <v>1568.7</v>
      </c>
      <c r="K107" s="54">
        <v>396</v>
      </c>
      <c r="L107" s="5">
        <v>2.94</v>
      </c>
    </row>
    <row r="108" spans="1:12">
      <c r="A108">
        <v>100</v>
      </c>
      <c r="B108" s="47">
        <v>0</v>
      </c>
      <c r="C108" s="48">
        <v>0</v>
      </c>
      <c r="D108" s="51">
        <v>290.89999999999998</v>
      </c>
      <c r="E108" s="52">
        <v>0</v>
      </c>
      <c r="F108" s="5">
        <v>2.99</v>
      </c>
      <c r="G108" t="s">
        <v>19</v>
      </c>
      <c r="H108" s="49">
        <v>0.56666700000000003</v>
      </c>
      <c r="I108" s="50">
        <v>0.44155800000000001</v>
      </c>
      <c r="J108" s="53">
        <v>1172.7</v>
      </c>
      <c r="K108" s="54">
        <v>517.79999999999995</v>
      </c>
      <c r="L108" s="5">
        <v>2.77</v>
      </c>
    </row>
  </sheetData>
  <mergeCells count="3">
    <mergeCell ref="K1:L1"/>
    <mergeCell ref="B6:F6"/>
    <mergeCell ref="H6:L6"/>
  </mergeCells>
  <pageMargins left="0.7" right="0.7" top="0.75" bottom="0.75" header="0.3" footer="0.3"/>
  <pageSetup paperSize="9" orientation="portrait" horizontalDpi="300" verticalDpi="30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L108"/>
  <sheetViews>
    <sheetView workbookViewId="0"/>
  </sheetViews>
  <sheetFormatPr defaultRowHeight="12.5"/>
  <sheetData>
    <row r="1" spans="1:12" ht="13">
      <c r="A1" s="3" t="s">
        <v>7</v>
      </c>
      <c r="B1" s="3"/>
      <c r="C1" s="3"/>
      <c r="D1" s="3"/>
      <c r="E1" s="3"/>
      <c r="F1" s="3"/>
      <c r="G1" s="3"/>
      <c r="H1" s="3"/>
      <c r="I1" s="3"/>
      <c r="J1" s="3"/>
      <c r="K1" s="355" t="str">
        <f>HYPERLINK("#'Contents'!A1", "Back to contents")</f>
        <v>Back to contents</v>
      </c>
      <c r="L1" s="35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24</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56" t="s">
        <v>12</v>
      </c>
      <c r="C6" s="356"/>
      <c r="D6" s="356"/>
      <c r="E6" s="356"/>
      <c r="F6" s="356"/>
      <c r="H6" s="356" t="s">
        <v>13</v>
      </c>
      <c r="I6" s="356"/>
      <c r="J6" s="356"/>
      <c r="K6" s="356"/>
      <c r="L6" s="35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39">
        <v>1.1560000000000001E-2</v>
      </c>
      <c r="C8" s="40">
        <v>1.1493E-2</v>
      </c>
      <c r="D8" s="43">
        <v>100000</v>
      </c>
      <c r="E8" s="44">
        <v>1149.3</v>
      </c>
      <c r="F8" s="5">
        <v>70.459999999999994</v>
      </c>
      <c r="G8" t="s">
        <v>19</v>
      </c>
      <c r="H8" s="41">
        <v>9.6139999999999993E-3</v>
      </c>
      <c r="I8" s="42">
        <v>9.5680000000000001E-3</v>
      </c>
      <c r="J8" s="45">
        <v>100000</v>
      </c>
      <c r="K8" s="46">
        <v>956.8</v>
      </c>
      <c r="L8" s="5">
        <v>76.86</v>
      </c>
    </row>
    <row r="9" spans="1:12">
      <c r="A9">
        <v>1</v>
      </c>
      <c r="B9" s="39">
        <v>9.4799999999999995E-4</v>
      </c>
      <c r="C9" s="40">
        <v>9.4700000000000003E-4</v>
      </c>
      <c r="D9" s="43">
        <v>98850.7</v>
      </c>
      <c r="E9" s="44">
        <v>93.6</v>
      </c>
      <c r="F9" s="5">
        <v>70.28</v>
      </c>
      <c r="G9" t="s">
        <v>19</v>
      </c>
      <c r="H9" s="41">
        <v>7.7300000000000003E-4</v>
      </c>
      <c r="I9" s="42">
        <v>7.7200000000000001E-4</v>
      </c>
      <c r="J9" s="45">
        <v>99043.199999999997</v>
      </c>
      <c r="K9" s="46">
        <v>76.5</v>
      </c>
      <c r="L9" s="5">
        <v>76.599999999999994</v>
      </c>
    </row>
    <row r="10" spans="1:12">
      <c r="A10">
        <v>2</v>
      </c>
      <c r="B10" s="39">
        <v>5.1800000000000001E-4</v>
      </c>
      <c r="C10" s="40">
        <v>5.1800000000000001E-4</v>
      </c>
      <c r="D10" s="43">
        <v>98757</v>
      </c>
      <c r="E10" s="44">
        <v>51.1</v>
      </c>
      <c r="F10" s="5">
        <v>69.34</v>
      </c>
      <c r="G10" t="s">
        <v>19</v>
      </c>
      <c r="H10" s="41">
        <v>3.8400000000000001E-4</v>
      </c>
      <c r="I10" s="42">
        <v>3.8400000000000001E-4</v>
      </c>
      <c r="J10" s="45">
        <v>98966.7</v>
      </c>
      <c r="K10" s="46">
        <v>38</v>
      </c>
      <c r="L10" s="5">
        <v>75.66</v>
      </c>
    </row>
    <row r="11" spans="1:12">
      <c r="A11">
        <v>3</v>
      </c>
      <c r="B11" s="39">
        <v>2.9E-4</v>
      </c>
      <c r="C11" s="40">
        <v>2.9E-4</v>
      </c>
      <c r="D11" s="43">
        <v>98705.9</v>
      </c>
      <c r="E11" s="44">
        <v>28.6</v>
      </c>
      <c r="F11" s="5">
        <v>68.38</v>
      </c>
      <c r="G11" t="s">
        <v>19</v>
      </c>
      <c r="H11" s="41">
        <v>1.5100000000000001E-4</v>
      </c>
      <c r="I11" s="42">
        <v>1.4999999999999999E-4</v>
      </c>
      <c r="J11" s="45">
        <v>98928.7</v>
      </c>
      <c r="K11" s="46">
        <v>14.9</v>
      </c>
      <c r="L11" s="5">
        <v>74.69</v>
      </c>
    </row>
    <row r="12" spans="1:12">
      <c r="A12">
        <v>4</v>
      </c>
      <c r="B12" s="39">
        <v>2.8299999999999999E-4</v>
      </c>
      <c r="C12" s="40">
        <v>2.8299999999999999E-4</v>
      </c>
      <c r="D12" s="43">
        <v>98677.3</v>
      </c>
      <c r="E12" s="44">
        <v>28</v>
      </c>
      <c r="F12" s="5">
        <v>67.400000000000006</v>
      </c>
      <c r="G12" t="s">
        <v>19</v>
      </c>
      <c r="H12" s="41">
        <v>2.9799999999999998E-4</v>
      </c>
      <c r="I12" s="42">
        <v>2.9799999999999998E-4</v>
      </c>
      <c r="J12" s="45">
        <v>98913.8</v>
      </c>
      <c r="K12" s="46">
        <v>29.5</v>
      </c>
      <c r="L12" s="5">
        <v>73.7</v>
      </c>
    </row>
    <row r="13" spans="1:12">
      <c r="A13">
        <v>5</v>
      </c>
      <c r="B13" s="39">
        <v>2.9799999999999998E-4</v>
      </c>
      <c r="C13" s="40">
        <v>2.9799999999999998E-4</v>
      </c>
      <c r="D13" s="43">
        <v>98649.3</v>
      </c>
      <c r="E13" s="44">
        <v>29.4</v>
      </c>
      <c r="F13" s="5">
        <v>66.42</v>
      </c>
      <c r="G13" t="s">
        <v>19</v>
      </c>
      <c r="H13" s="41">
        <v>2.31E-4</v>
      </c>
      <c r="I13" s="42">
        <v>2.31E-4</v>
      </c>
      <c r="J13" s="45">
        <v>98884.3</v>
      </c>
      <c r="K13" s="46">
        <v>22.8</v>
      </c>
      <c r="L13" s="5">
        <v>72.72</v>
      </c>
    </row>
    <row r="14" spans="1:12">
      <c r="A14">
        <v>6</v>
      </c>
      <c r="B14" s="39">
        <v>6.96E-4</v>
      </c>
      <c r="C14" s="40">
        <v>6.96E-4</v>
      </c>
      <c r="D14" s="43">
        <v>98619.9</v>
      </c>
      <c r="E14" s="44">
        <v>68.599999999999994</v>
      </c>
      <c r="F14" s="5">
        <v>65.44</v>
      </c>
      <c r="G14" t="s">
        <v>19</v>
      </c>
      <c r="H14" s="41">
        <v>2.42E-4</v>
      </c>
      <c r="I14" s="42">
        <v>2.42E-4</v>
      </c>
      <c r="J14" s="45">
        <v>98861.5</v>
      </c>
      <c r="K14" s="46">
        <v>23.9</v>
      </c>
      <c r="L14" s="5">
        <v>71.739999999999995</v>
      </c>
    </row>
    <row r="15" spans="1:12">
      <c r="A15">
        <v>7</v>
      </c>
      <c r="B15" s="39">
        <v>2.3599999999999999E-4</v>
      </c>
      <c r="C15" s="40">
        <v>2.3599999999999999E-4</v>
      </c>
      <c r="D15" s="43">
        <v>98551.3</v>
      </c>
      <c r="E15" s="44">
        <v>23.2</v>
      </c>
      <c r="F15" s="5">
        <v>64.48</v>
      </c>
      <c r="G15" t="s">
        <v>19</v>
      </c>
      <c r="H15" s="41">
        <v>3.3199999999999999E-4</v>
      </c>
      <c r="I15" s="42">
        <v>3.3199999999999999E-4</v>
      </c>
      <c r="J15" s="45">
        <v>98837.6</v>
      </c>
      <c r="K15" s="46">
        <v>32.799999999999997</v>
      </c>
      <c r="L15" s="5">
        <v>70.760000000000005</v>
      </c>
    </row>
    <row r="16" spans="1:12">
      <c r="A16">
        <v>8</v>
      </c>
      <c r="B16" s="39">
        <v>2.3499999999999999E-4</v>
      </c>
      <c r="C16" s="40">
        <v>2.3499999999999999E-4</v>
      </c>
      <c r="D16" s="43">
        <v>98528.1</v>
      </c>
      <c r="E16" s="44">
        <v>23.2</v>
      </c>
      <c r="F16" s="5">
        <v>63.5</v>
      </c>
      <c r="G16" t="s">
        <v>19</v>
      </c>
      <c r="H16" s="41">
        <v>0</v>
      </c>
      <c r="I16" s="42">
        <v>0</v>
      </c>
      <c r="J16" s="45">
        <v>98804.800000000003</v>
      </c>
      <c r="K16" s="46">
        <v>0</v>
      </c>
      <c r="L16" s="5">
        <v>69.78</v>
      </c>
    </row>
    <row r="17" spans="1:12">
      <c r="A17">
        <v>9</v>
      </c>
      <c r="B17" s="39">
        <v>2.3000000000000001E-4</v>
      </c>
      <c r="C17" s="40">
        <v>2.3000000000000001E-4</v>
      </c>
      <c r="D17" s="43">
        <v>98505</v>
      </c>
      <c r="E17" s="44">
        <v>22.6</v>
      </c>
      <c r="F17" s="5">
        <v>62.51</v>
      </c>
      <c r="G17" t="s">
        <v>19</v>
      </c>
      <c r="H17" s="41">
        <v>1.6200000000000001E-4</v>
      </c>
      <c r="I17" s="42">
        <v>1.6200000000000001E-4</v>
      </c>
      <c r="J17" s="45">
        <v>98804.800000000003</v>
      </c>
      <c r="K17" s="46">
        <v>16</v>
      </c>
      <c r="L17" s="5">
        <v>68.78</v>
      </c>
    </row>
    <row r="18" spans="1:12">
      <c r="A18">
        <v>10</v>
      </c>
      <c r="B18" s="39">
        <v>7.2999999999999999E-5</v>
      </c>
      <c r="C18" s="40">
        <v>7.2999999999999999E-5</v>
      </c>
      <c r="D18" s="43">
        <v>98482.3</v>
      </c>
      <c r="E18" s="44">
        <v>7.2</v>
      </c>
      <c r="F18" s="5">
        <v>61.53</v>
      </c>
      <c r="G18" t="s">
        <v>19</v>
      </c>
      <c r="H18" s="41">
        <v>1.5699999999999999E-4</v>
      </c>
      <c r="I18" s="42">
        <v>1.5699999999999999E-4</v>
      </c>
      <c r="J18" s="45">
        <v>98788.800000000003</v>
      </c>
      <c r="K18" s="46">
        <v>15.5</v>
      </c>
      <c r="L18" s="5">
        <v>67.790000000000006</v>
      </c>
    </row>
    <row r="19" spans="1:12">
      <c r="A19">
        <v>11</v>
      </c>
      <c r="B19" s="39">
        <v>3.5500000000000001E-4</v>
      </c>
      <c r="C19" s="40">
        <v>3.5500000000000001E-4</v>
      </c>
      <c r="D19" s="43">
        <v>98475.1</v>
      </c>
      <c r="E19" s="44">
        <v>34.9</v>
      </c>
      <c r="F19" s="5">
        <v>60.53</v>
      </c>
      <c r="G19" t="s">
        <v>19</v>
      </c>
      <c r="H19" s="41">
        <v>0</v>
      </c>
      <c r="I19" s="42">
        <v>0</v>
      </c>
      <c r="J19" s="45">
        <v>98773.3</v>
      </c>
      <c r="K19" s="46">
        <v>0</v>
      </c>
      <c r="L19" s="5">
        <v>66.8</v>
      </c>
    </row>
    <row r="20" spans="1:12">
      <c r="A20">
        <v>12</v>
      </c>
      <c r="B20" s="39">
        <v>4.2400000000000001E-4</v>
      </c>
      <c r="C20" s="40">
        <v>4.2400000000000001E-4</v>
      </c>
      <c r="D20" s="43">
        <v>98440.1</v>
      </c>
      <c r="E20" s="44">
        <v>41.8</v>
      </c>
      <c r="F20" s="5">
        <v>59.55</v>
      </c>
      <c r="G20" t="s">
        <v>19</v>
      </c>
      <c r="H20" s="41">
        <v>7.4999999999999993E-5</v>
      </c>
      <c r="I20" s="42">
        <v>7.4999999999999993E-5</v>
      </c>
      <c r="J20" s="45">
        <v>98773.3</v>
      </c>
      <c r="K20" s="46">
        <v>7.4</v>
      </c>
      <c r="L20" s="5">
        <v>65.8</v>
      </c>
    </row>
    <row r="21" spans="1:12">
      <c r="A21">
        <v>13</v>
      </c>
      <c r="B21" s="39">
        <v>0</v>
      </c>
      <c r="C21" s="40">
        <v>0</v>
      </c>
      <c r="D21" s="43">
        <v>98398.399999999994</v>
      </c>
      <c r="E21" s="44">
        <v>0</v>
      </c>
      <c r="F21" s="5">
        <v>58.58</v>
      </c>
      <c r="G21" t="s">
        <v>19</v>
      </c>
      <c r="H21" s="41">
        <v>0</v>
      </c>
      <c r="I21" s="42">
        <v>0</v>
      </c>
      <c r="J21" s="45">
        <v>98765.9</v>
      </c>
      <c r="K21" s="46">
        <v>0</v>
      </c>
      <c r="L21" s="5">
        <v>64.81</v>
      </c>
    </row>
    <row r="22" spans="1:12">
      <c r="A22">
        <v>14</v>
      </c>
      <c r="B22" s="39">
        <v>1.3799999999999999E-4</v>
      </c>
      <c r="C22" s="40">
        <v>1.3799999999999999E-4</v>
      </c>
      <c r="D22" s="43">
        <v>98398.399999999994</v>
      </c>
      <c r="E22" s="44">
        <v>13.5</v>
      </c>
      <c r="F22" s="5">
        <v>57.58</v>
      </c>
      <c r="G22" t="s">
        <v>19</v>
      </c>
      <c r="H22" s="41">
        <v>7.1000000000000005E-5</v>
      </c>
      <c r="I22" s="42">
        <v>7.1000000000000005E-5</v>
      </c>
      <c r="J22" s="45">
        <v>98765.9</v>
      </c>
      <c r="K22" s="46">
        <v>7</v>
      </c>
      <c r="L22" s="5">
        <v>63.81</v>
      </c>
    </row>
    <row r="23" spans="1:12">
      <c r="A23">
        <v>15</v>
      </c>
      <c r="B23" s="39">
        <v>6.0800000000000003E-4</v>
      </c>
      <c r="C23" s="40">
        <v>6.0800000000000003E-4</v>
      </c>
      <c r="D23" s="43">
        <v>98384.9</v>
      </c>
      <c r="E23" s="44">
        <v>59.8</v>
      </c>
      <c r="F23" s="5">
        <v>56.58</v>
      </c>
      <c r="G23" t="s">
        <v>19</v>
      </c>
      <c r="H23" s="41">
        <v>3.48E-4</v>
      </c>
      <c r="I23" s="42">
        <v>3.4699999999999998E-4</v>
      </c>
      <c r="J23" s="45">
        <v>98758.8</v>
      </c>
      <c r="K23" s="46">
        <v>34.299999999999997</v>
      </c>
      <c r="L23" s="5">
        <v>62.81</v>
      </c>
    </row>
    <row r="24" spans="1:12">
      <c r="A24">
        <v>16</v>
      </c>
      <c r="B24" s="39">
        <v>5.3200000000000003E-4</v>
      </c>
      <c r="C24" s="40">
        <v>5.3200000000000003E-4</v>
      </c>
      <c r="D24" s="43">
        <v>98325</v>
      </c>
      <c r="E24" s="44">
        <v>52.3</v>
      </c>
      <c r="F24" s="5">
        <v>55.62</v>
      </c>
      <c r="G24" t="s">
        <v>19</v>
      </c>
      <c r="H24" s="41">
        <v>1.3799999999999999E-4</v>
      </c>
      <c r="I24" s="42">
        <v>1.3799999999999999E-4</v>
      </c>
      <c r="J24" s="45">
        <v>98724.5</v>
      </c>
      <c r="K24" s="46">
        <v>13.6</v>
      </c>
      <c r="L24" s="5">
        <v>61.83</v>
      </c>
    </row>
    <row r="25" spans="1:12">
      <c r="A25">
        <v>17</v>
      </c>
      <c r="B25" s="39">
        <v>3.3100000000000002E-4</v>
      </c>
      <c r="C25" s="40">
        <v>3.3100000000000002E-4</v>
      </c>
      <c r="D25" s="43">
        <v>98272.7</v>
      </c>
      <c r="E25" s="44">
        <v>32.5</v>
      </c>
      <c r="F25" s="5">
        <v>54.65</v>
      </c>
      <c r="G25" t="s">
        <v>19</v>
      </c>
      <c r="H25" s="41">
        <v>3.4400000000000001E-4</v>
      </c>
      <c r="I25" s="42">
        <v>3.4400000000000001E-4</v>
      </c>
      <c r="J25" s="45">
        <v>98710.9</v>
      </c>
      <c r="K25" s="46">
        <v>33.9</v>
      </c>
      <c r="L25" s="5">
        <v>60.84</v>
      </c>
    </row>
    <row r="26" spans="1:12">
      <c r="A26">
        <v>18</v>
      </c>
      <c r="B26" s="39">
        <v>9.8400000000000007E-4</v>
      </c>
      <c r="C26" s="40">
        <v>9.8299999999999993E-4</v>
      </c>
      <c r="D26" s="43">
        <v>98240.2</v>
      </c>
      <c r="E26" s="44">
        <v>96.6</v>
      </c>
      <c r="F26" s="5">
        <v>53.67</v>
      </c>
      <c r="G26" t="s">
        <v>19</v>
      </c>
      <c r="H26" s="41">
        <v>6.9999999999999994E-5</v>
      </c>
      <c r="I26" s="42">
        <v>6.9999999999999994E-5</v>
      </c>
      <c r="J26" s="45">
        <v>98677</v>
      </c>
      <c r="K26" s="46">
        <v>6.9</v>
      </c>
      <c r="L26" s="5">
        <v>59.86</v>
      </c>
    </row>
    <row r="27" spans="1:12">
      <c r="A27">
        <v>19</v>
      </c>
      <c r="B27" s="39">
        <v>9.68E-4</v>
      </c>
      <c r="C27" s="40">
        <v>9.6699999999999998E-4</v>
      </c>
      <c r="D27" s="43">
        <v>98143.6</v>
      </c>
      <c r="E27" s="44">
        <v>94.9</v>
      </c>
      <c r="F27" s="5">
        <v>52.72</v>
      </c>
      <c r="G27" t="s">
        <v>19</v>
      </c>
      <c r="H27" s="41">
        <v>3.4699999999999998E-4</v>
      </c>
      <c r="I27" s="42">
        <v>3.4699999999999998E-4</v>
      </c>
      <c r="J27" s="45">
        <v>98670.1</v>
      </c>
      <c r="K27" s="46">
        <v>34.200000000000003</v>
      </c>
      <c r="L27" s="5">
        <v>58.87</v>
      </c>
    </row>
    <row r="28" spans="1:12">
      <c r="A28">
        <v>20</v>
      </c>
      <c r="B28" s="39">
        <v>1.4289999999999999E-3</v>
      </c>
      <c r="C28" s="40">
        <v>1.428E-3</v>
      </c>
      <c r="D28" s="43">
        <v>98048.6</v>
      </c>
      <c r="E28" s="44">
        <v>140</v>
      </c>
      <c r="F28" s="5">
        <v>51.77</v>
      </c>
      <c r="G28" t="s">
        <v>19</v>
      </c>
      <c r="H28" s="41">
        <v>2.1900000000000001E-4</v>
      </c>
      <c r="I28" s="42">
        <v>2.1900000000000001E-4</v>
      </c>
      <c r="J28" s="45">
        <v>98635.9</v>
      </c>
      <c r="K28" s="46">
        <v>21.6</v>
      </c>
      <c r="L28" s="5">
        <v>57.89</v>
      </c>
    </row>
    <row r="29" spans="1:12">
      <c r="A29">
        <v>21</v>
      </c>
      <c r="B29" s="39">
        <v>7.27E-4</v>
      </c>
      <c r="C29" s="40">
        <v>7.27E-4</v>
      </c>
      <c r="D29" s="43">
        <v>97908.7</v>
      </c>
      <c r="E29" s="44">
        <v>71.2</v>
      </c>
      <c r="F29" s="5">
        <v>50.84</v>
      </c>
      <c r="G29" t="s">
        <v>19</v>
      </c>
      <c r="H29" s="41">
        <v>3.1700000000000001E-4</v>
      </c>
      <c r="I29" s="42">
        <v>3.1700000000000001E-4</v>
      </c>
      <c r="J29" s="45">
        <v>98614.3</v>
      </c>
      <c r="K29" s="46">
        <v>31.3</v>
      </c>
      <c r="L29" s="5">
        <v>56.9</v>
      </c>
    </row>
    <row r="30" spans="1:12">
      <c r="A30">
        <v>22</v>
      </c>
      <c r="B30" s="39">
        <v>1.469E-3</v>
      </c>
      <c r="C30" s="40">
        <v>1.4679999999999999E-3</v>
      </c>
      <c r="D30" s="43">
        <v>97837.5</v>
      </c>
      <c r="E30" s="44">
        <v>143.69999999999999</v>
      </c>
      <c r="F30" s="5">
        <v>49.88</v>
      </c>
      <c r="G30" t="s">
        <v>19</v>
      </c>
      <c r="H30" s="41">
        <v>3.2699999999999998E-4</v>
      </c>
      <c r="I30" s="42">
        <v>3.2699999999999998E-4</v>
      </c>
      <c r="J30" s="45">
        <v>98583</v>
      </c>
      <c r="K30" s="46">
        <v>32.200000000000003</v>
      </c>
      <c r="L30" s="5">
        <v>55.92</v>
      </c>
    </row>
    <row r="31" spans="1:12">
      <c r="A31">
        <v>23</v>
      </c>
      <c r="B31" s="39">
        <v>6.8400000000000004E-4</v>
      </c>
      <c r="C31" s="40">
        <v>6.8400000000000004E-4</v>
      </c>
      <c r="D31" s="43">
        <v>97693.8</v>
      </c>
      <c r="E31" s="44">
        <v>66.8</v>
      </c>
      <c r="F31" s="5">
        <v>48.95</v>
      </c>
      <c r="G31" t="s">
        <v>19</v>
      </c>
      <c r="H31" s="41">
        <v>5.71E-4</v>
      </c>
      <c r="I31" s="42">
        <v>5.71E-4</v>
      </c>
      <c r="J31" s="45">
        <v>98550.8</v>
      </c>
      <c r="K31" s="46">
        <v>56.2</v>
      </c>
      <c r="L31" s="5">
        <v>54.94</v>
      </c>
    </row>
    <row r="32" spans="1:12">
      <c r="A32">
        <v>24</v>
      </c>
      <c r="B32" s="39">
        <v>7.6999999999999996E-4</v>
      </c>
      <c r="C32" s="40">
        <v>7.6999999999999996E-4</v>
      </c>
      <c r="D32" s="43">
        <v>97627</v>
      </c>
      <c r="E32" s="44">
        <v>75.099999999999994</v>
      </c>
      <c r="F32" s="5">
        <v>47.98</v>
      </c>
      <c r="G32" t="s">
        <v>19</v>
      </c>
      <c r="H32" s="41">
        <v>4.1199999999999999E-4</v>
      </c>
      <c r="I32" s="42">
        <v>4.1199999999999999E-4</v>
      </c>
      <c r="J32" s="45">
        <v>98494.6</v>
      </c>
      <c r="K32" s="46">
        <v>40.6</v>
      </c>
      <c r="L32" s="5">
        <v>53.97</v>
      </c>
    </row>
    <row r="33" spans="1:12">
      <c r="A33">
        <v>25</v>
      </c>
      <c r="B33" s="39">
        <v>1.4480000000000001E-3</v>
      </c>
      <c r="C33" s="40">
        <v>1.4469999999999999E-3</v>
      </c>
      <c r="D33" s="43">
        <v>97551.9</v>
      </c>
      <c r="E33" s="44">
        <v>141.19999999999999</v>
      </c>
      <c r="F33" s="5">
        <v>47.02</v>
      </c>
      <c r="G33" t="s">
        <v>19</v>
      </c>
      <c r="H33" s="41">
        <v>1.74E-4</v>
      </c>
      <c r="I33" s="42">
        <v>1.74E-4</v>
      </c>
      <c r="J33" s="45">
        <v>98454</v>
      </c>
      <c r="K33" s="46">
        <v>17.100000000000001</v>
      </c>
      <c r="L33" s="5">
        <v>52.99</v>
      </c>
    </row>
    <row r="34" spans="1:12">
      <c r="A34">
        <v>26</v>
      </c>
      <c r="B34" s="39">
        <v>1.1379999999999999E-3</v>
      </c>
      <c r="C34" s="40">
        <v>1.137E-3</v>
      </c>
      <c r="D34" s="43">
        <v>97410.7</v>
      </c>
      <c r="E34" s="44">
        <v>110.8</v>
      </c>
      <c r="F34" s="5">
        <v>46.09</v>
      </c>
      <c r="G34" t="s">
        <v>19</v>
      </c>
      <c r="H34" s="41">
        <v>3.5399999999999999E-4</v>
      </c>
      <c r="I34" s="42">
        <v>3.5399999999999999E-4</v>
      </c>
      <c r="J34" s="45">
        <v>98436.9</v>
      </c>
      <c r="K34" s="46">
        <v>34.9</v>
      </c>
      <c r="L34" s="5">
        <v>52</v>
      </c>
    </row>
    <row r="35" spans="1:12">
      <c r="A35">
        <v>27</v>
      </c>
      <c r="B35" s="39">
        <v>9.990000000000001E-4</v>
      </c>
      <c r="C35" s="40">
        <v>9.990000000000001E-4</v>
      </c>
      <c r="D35" s="43">
        <v>97299.9</v>
      </c>
      <c r="E35" s="44">
        <v>97.2</v>
      </c>
      <c r="F35" s="5">
        <v>45.14</v>
      </c>
      <c r="G35" t="s">
        <v>19</v>
      </c>
      <c r="H35" s="41">
        <v>3.6999999999999999E-4</v>
      </c>
      <c r="I35" s="42">
        <v>3.6999999999999999E-4</v>
      </c>
      <c r="J35" s="45">
        <v>98402</v>
      </c>
      <c r="K35" s="46">
        <v>36.4</v>
      </c>
      <c r="L35" s="5">
        <v>51.02</v>
      </c>
    </row>
    <row r="36" spans="1:12">
      <c r="A36">
        <v>28</v>
      </c>
      <c r="B36" s="39">
        <v>1.214E-3</v>
      </c>
      <c r="C36" s="40">
        <v>1.2130000000000001E-3</v>
      </c>
      <c r="D36" s="43">
        <v>97202.7</v>
      </c>
      <c r="E36" s="44">
        <v>117.9</v>
      </c>
      <c r="F36" s="5">
        <v>44.19</v>
      </c>
      <c r="G36" t="s">
        <v>19</v>
      </c>
      <c r="H36" s="41">
        <v>8.6600000000000002E-4</v>
      </c>
      <c r="I36" s="42">
        <v>8.6499999999999999E-4</v>
      </c>
      <c r="J36" s="45">
        <v>98365.6</v>
      </c>
      <c r="K36" s="46">
        <v>85.1</v>
      </c>
      <c r="L36" s="5">
        <v>50.04</v>
      </c>
    </row>
    <row r="37" spans="1:12">
      <c r="A37">
        <v>29</v>
      </c>
      <c r="B37" s="39">
        <v>1.671E-3</v>
      </c>
      <c r="C37" s="40">
        <v>1.6689999999999999E-3</v>
      </c>
      <c r="D37" s="43">
        <v>97084.800000000003</v>
      </c>
      <c r="E37" s="44">
        <v>162.1</v>
      </c>
      <c r="F37" s="5">
        <v>43.24</v>
      </c>
      <c r="G37" t="s">
        <v>19</v>
      </c>
      <c r="H37" s="41">
        <v>6.1399999999999996E-4</v>
      </c>
      <c r="I37" s="42">
        <v>6.1399999999999996E-4</v>
      </c>
      <c r="J37" s="45">
        <v>98280.5</v>
      </c>
      <c r="K37" s="46">
        <v>60.3</v>
      </c>
      <c r="L37" s="5">
        <v>49.08</v>
      </c>
    </row>
    <row r="38" spans="1:12">
      <c r="A38">
        <v>30</v>
      </c>
      <c r="B38" s="39">
        <v>6.9899999999999997E-4</v>
      </c>
      <c r="C38" s="40">
        <v>6.9899999999999997E-4</v>
      </c>
      <c r="D38" s="43">
        <v>96922.7</v>
      </c>
      <c r="E38" s="44">
        <v>67.8</v>
      </c>
      <c r="F38" s="5">
        <v>42.31</v>
      </c>
      <c r="G38" t="s">
        <v>19</v>
      </c>
      <c r="H38" s="41">
        <v>2.0599999999999999E-4</v>
      </c>
      <c r="I38" s="42">
        <v>2.0599999999999999E-4</v>
      </c>
      <c r="J38" s="45">
        <v>98220.2</v>
      </c>
      <c r="K38" s="46">
        <v>20.3</v>
      </c>
      <c r="L38" s="5">
        <v>48.11</v>
      </c>
    </row>
    <row r="39" spans="1:12">
      <c r="A39">
        <v>31</v>
      </c>
      <c r="B39" s="39">
        <v>1.5E-3</v>
      </c>
      <c r="C39" s="40">
        <v>1.498E-3</v>
      </c>
      <c r="D39" s="43">
        <v>96855</v>
      </c>
      <c r="E39" s="44">
        <v>145.1</v>
      </c>
      <c r="F39" s="5">
        <v>41.34</v>
      </c>
      <c r="G39" t="s">
        <v>19</v>
      </c>
      <c r="H39" s="41">
        <v>2.05E-4</v>
      </c>
      <c r="I39" s="42">
        <v>2.05E-4</v>
      </c>
      <c r="J39" s="45">
        <v>98199.9</v>
      </c>
      <c r="K39" s="46">
        <v>20.100000000000001</v>
      </c>
      <c r="L39" s="5">
        <v>47.12</v>
      </c>
    </row>
    <row r="40" spans="1:12">
      <c r="A40">
        <v>32</v>
      </c>
      <c r="B40" s="39">
        <v>1.2340000000000001E-3</v>
      </c>
      <c r="C40" s="40">
        <v>1.2329999999999999E-3</v>
      </c>
      <c r="D40" s="43">
        <v>96709.8</v>
      </c>
      <c r="E40" s="44">
        <v>119.3</v>
      </c>
      <c r="F40" s="5">
        <v>40.4</v>
      </c>
      <c r="G40" t="s">
        <v>19</v>
      </c>
      <c r="H40" s="41">
        <v>7.3700000000000002E-4</v>
      </c>
      <c r="I40" s="42">
        <v>7.36E-4</v>
      </c>
      <c r="J40" s="45">
        <v>98179.8</v>
      </c>
      <c r="K40" s="46">
        <v>72.3</v>
      </c>
      <c r="L40" s="5">
        <v>46.13</v>
      </c>
    </row>
    <row r="41" spans="1:12">
      <c r="A41">
        <v>33</v>
      </c>
      <c r="B41" s="39">
        <v>1.4189999999999999E-3</v>
      </c>
      <c r="C41" s="40">
        <v>1.418E-3</v>
      </c>
      <c r="D41" s="43">
        <v>96590.6</v>
      </c>
      <c r="E41" s="44">
        <v>137</v>
      </c>
      <c r="F41" s="5">
        <v>39.450000000000003</v>
      </c>
      <c r="G41" t="s">
        <v>19</v>
      </c>
      <c r="H41" s="41">
        <v>7.3399999999999995E-4</v>
      </c>
      <c r="I41" s="42">
        <v>7.3399999999999995E-4</v>
      </c>
      <c r="J41" s="45">
        <v>98107.5</v>
      </c>
      <c r="K41" s="46">
        <v>72</v>
      </c>
      <c r="L41" s="5">
        <v>45.16</v>
      </c>
    </row>
    <row r="42" spans="1:12">
      <c r="A42">
        <v>34</v>
      </c>
      <c r="B42" s="39">
        <v>1.4319999999999999E-3</v>
      </c>
      <c r="C42" s="40">
        <v>1.431E-3</v>
      </c>
      <c r="D42" s="43">
        <v>96453.6</v>
      </c>
      <c r="E42" s="44">
        <v>138.1</v>
      </c>
      <c r="F42" s="5">
        <v>38.5</v>
      </c>
      <c r="G42" t="s">
        <v>19</v>
      </c>
      <c r="H42" s="41">
        <v>8.2899999999999998E-4</v>
      </c>
      <c r="I42" s="42">
        <v>8.2899999999999998E-4</v>
      </c>
      <c r="J42" s="45">
        <v>98035.5</v>
      </c>
      <c r="K42" s="46">
        <v>81.3</v>
      </c>
      <c r="L42" s="5">
        <v>44.19</v>
      </c>
    </row>
    <row r="43" spans="1:12">
      <c r="A43">
        <v>35</v>
      </c>
      <c r="B43" s="39">
        <v>1.854E-3</v>
      </c>
      <c r="C43" s="40">
        <v>1.8519999999999999E-3</v>
      </c>
      <c r="D43" s="43">
        <v>96315.6</v>
      </c>
      <c r="E43" s="44">
        <v>178.4</v>
      </c>
      <c r="F43" s="5">
        <v>37.56</v>
      </c>
      <c r="G43" t="s">
        <v>19</v>
      </c>
      <c r="H43" s="41">
        <v>1.139E-3</v>
      </c>
      <c r="I43" s="42">
        <v>1.139E-3</v>
      </c>
      <c r="J43" s="45">
        <v>97954.2</v>
      </c>
      <c r="K43" s="46">
        <v>111.5</v>
      </c>
      <c r="L43" s="5">
        <v>43.23</v>
      </c>
    </row>
    <row r="44" spans="1:12">
      <c r="A44">
        <v>36</v>
      </c>
      <c r="B44" s="39">
        <v>1.124E-3</v>
      </c>
      <c r="C44" s="40">
        <v>1.1230000000000001E-3</v>
      </c>
      <c r="D44" s="43">
        <v>96137.2</v>
      </c>
      <c r="E44" s="44">
        <v>108</v>
      </c>
      <c r="F44" s="5">
        <v>36.630000000000003</v>
      </c>
      <c r="G44" t="s">
        <v>19</v>
      </c>
      <c r="H44" s="41">
        <v>1.3129999999999999E-3</v>
      </c>
      <c r="I44" s="42">
        <v>1.312E-3</v>
      </c>
      <c r="J44" s="45">
        <v>97842.7</v>
      </c>
      <c r="K44" s="46">
        <v>128.4</v>
      </c>
      <c r="L44" s="5">
        <v>42.28</v>
      </c>
    </row>
    <row r="45" spans="1:12">
      <c r="A45">
        <v>37</v>
      </c>
      <c r="B45" s="39">
        <v>1.7899999999999999E-3</v>
      </c>
      <c r="C45" s="40">
        <v>1.7880000000000001E-3</v>
      </c>
      <c r="D45" s="43">
        <v>96029.2</v>
      </c>
      <c r="E45" s="44">
        <v>171.7</v>
      </c>
      <c r="F45" s="5">
        <v>35.67</v>
      </c>
      <c r="G45" t="s">
        <v>19</v>
      </c>
      <c r="H45" s="41">
        <v>6.9499999999999998E-4</v>
      </c>
      <c r="I45" s="42">
        <v>6.9499999999999998E-4</v>
      </c>
      <c r="J45" s="45">
        <v>97714.3</v>
      </c>
      <c r="K45" s="46">
        <v>67.900000000000006</v>
      </c>
      <c r="L45" s="5">
        <v>41.33</v>
      </c>
    </row>
    <row r="46" spans="1:12">
      <c r="A46">
        <v>38</v>
      </c>
      <c r="B46" s="39">
        <v>1.3780000000000001E-3</v>
      </c>
      <c r="C46" s="40">
        <v>1.377E-3</v>
      </c>
      <c r="D46" s="43">
        <v>95857.5</v>
      </c>
      <c r="E46" s="44">
        <v>132</v>
      </c>
      <c r="F46" s="5">
        <v>34.729999999999997</v>
      </c>
      <c r="G46" t="s">
        <v>19</v>
      </c>
      <c r="H46" s="41">
        <v>1.4859999999999999E-3</v>
      </c>
      <c r="I46" s="42">
        <v>1.485E-3</v>
      </c>
      <c r="J46" s="45">
        <v>97646.5</v>
      </c>
      <c r="K46" s="46">
        <v>145</v>
      </c>
      <c r="L46" s="5">
        <v>40.36</v>
      </c>
    </row>
    <row r="47" spans="1:12">
      <c r="A47">
        <v>39</v>
      </c>
      <c r="B47" s="39">
        <v>2.0630000000000002E-3</v>
      </c>
      <c r="C47" s="40">
        <v>2.0609999999999999E-3</v>
      </c>
      <c r="D47" s="43">
        <v>95725.5</v>
      </c>
      <c r="E47" s="44">
        <v>197.3</v>
      </c>
      <c r="F47" s="5">
        <v>33.78</v>
      </c>
      <c r="G47" t="s">
        <v>19</v>
      </c>
      <c r="H47" s="41">
        <v>1.268E-3</v>
      </c>
      <c r="I47" s="42">
        <v>1.268E-3</v>
      </c>
      <c r="J47" s="45">
        <v>97501.4</v>
      </c>
      <c r="K47" s="46">
        <v>123.6</v>
      </c>
      <c r="L47" s="5">
        <v>39.42</v>
      </c>
    </row>
    <row r="48" spans="1:12">
      <c r="A48">
        <v>40</v>
      </c>
      <c r="B48" s="39">
        <v>3.5140000000000002E-3</v>
      </c>
      <c r="C48" s="40">
        <v>3.5079999999999998E-3</v>
      </c>
      <c r="D48" s="43">
        <v>95528.2</v>
      </c>
      <c r="E48" s="44">
        <v>335.1</v>
      </c>
      <c r="F48" s="5">
        <v>32.85</v>
      </c>
      <c r="G48" t="s">
        <v>19</v>
      </c>
      <c r="H48" s="41">
        <v>5.2499999999999997E-4</v>
      </c>
      <c r="I48" s="42">
        <v>5.2499999999999997E-4</v>
      </c>
      <c r="J48" s="45">
        <v>97377.8</v>
      </c>
      <c r="K48" s="46">
        <v>51.1</v>
      </c>
      <c r="L48" s="5">
        <v>38.47</v>
      </c>
    </row>
    <row r="49" spans="1:12">
      <c r="A49">
        <v>41</v>
      </c>
      <c r="B49" s="39">
        <v>2.8830000000000001E-3</v>
      </c>
      <c r="C49" s="40">
        <v>2.879E-3</v>
      </c>
      <c r="D49" s="43">
        <v>95193.1</v>
      </c>
      <c r="E49" s="44">
        <v>274.10000000000002</v>
      </c>
      <c r="F49" s="5">
        <v>31.96</v>
      </c>
      <c r="G49" t="s">
        <v>19</v>
      </c>
      <c r="H49" s="41">
        <v>1.9840000000000001E-3</v>
      </c>
      <c r="I49" s="42">
        <v>1.9819999999999998E-3</v>
      </c>
      <c r="J49" s="45">
        <v>97326.7</v>
      </c>
      <c r="K49" s="46">
        <v>192.9</v>
      </c>
      <c r="L49" s="5">
        <v>37.49</v>
      </c>
    </row>
    <row r="50" spans="1:12">
      <c r="A50">
        <v>42</v>
      </c>
      <c r="B50" s="39">
        <v>2.8059999999999999E-3</v>
      </c>
      <c r="C50" s="40">
        <v>2.8019999999999998E-3</v>
      </c>
      <c r="D50" s="43">
        <v>94919</v>
      </c>
      <c r="E50" s="44">
        <v>266</v>
      </c>
      <c r="F50" s="5">
        <v>31.05</v>
      </c>
      <c r="G50" t="s">
        <v>19</v>
      </c>
      <c r="H50" s="41">
        <v>1.5E-3</v>
      </c>
      <c r="I50" s="42">
        <v>1.4989999999999999E-3</v>
      </c>
      <c r="J50" s="45">
        <v>97133.8</v>
      </c>
      <c r="K50" s="46">
        <v>145.6</v>
      </c>
      <c r="L50" s="5">
        <v>36.56</v>
      </c>
    </row>
    <row r="51" spans="1:12">
      <c r="A51">
        <v>43</v>
      </c>
      <c r="B51" s="39">
        <v>3.6350000000000002E-3</v>
      </c>
      <c r="C51" s="40">
        <v>3.6280000000000001E-3</v>
      </c>
      <c r="D51" s="43">
        <v>94653.1</v>
      </c>
      <c r="E51" s="44">
        <v>343.4</v>
      </c>
      <c r="F51" s="5">
        <v>30.14</v>
      </c>
      <c r="G51" t="s">
        <v>19</v>
      </c>
      <c r="H51" s="41">
        <v>1.9650000000000002E-3</v>
      </c>
      <c r="I51" s="42">
        <v>1.9629999999999999E-3</v>
      </c>
      <c r="J51" s="45">
        <v>96988.2</v>
      </c>
      <c r="K51" s="46">
        <v>190.4</v>
      </c>
      <c r="L51" s="5">
        <v>35.619999999999997</v>
      </c>
    </row>
    <row r="52" spans="1:12">
      <c r="A52">
        <v>44</v>
      </c>
      <c r="B52" s="39">
        <v>3.1840000000000002E-3</v>
      </c>
      <c r="C52" s="40">
        <v>3.179E-3</v>
      </c>
      <c r="D52" s="43">
        <v>94309.6</v>
      </c>
      <c r="E52" s="44">
        <v>299.8</v>
      </c>
      <c r="F52" s="5">
        <v>29.25</v>
      </c>
      <c r="G52" t="s">
        <v>19</v>
      </c>
      <c r="H52" s="41">
        <v>3.1970000000000002E-3</v>
      </c>
      <c r="I52" s="42">
        <v>3.192E-3</v>
      </c>
      <c r="J52" s="45">
        <v>96797.8</v>
      </c>
      <c r="K52" s="46">
        <v>309</v>
      </c>
      <c r="L52" s="5">
        <v>34.69</v>
      </c>
    </row>
    <row r="53" spans="1:12">
      <c r="A53">
        <v>45</v>
      </c>
      <c r="B53" s="39">
        <v>2.9039999999999999E-3</v>
      </c>
      <c r="C53" s="40">
        <v>2.8999999999999998E-3</v>
      </c>
      <c r="D53" s="43">
        <v>94009.8</v>
      </c>
      <c r="E53" s="44">
        <v>272.60000000000002</v>
      </c>
      <c r="F53" s="5">
        <v>28.34</v>
      </c>
      <c r="G53" t="s">
        <v>19</v>
      </c>
      <c r="H53" s="41">
        <v>1.9380000000000001E-3</v>
      </c>
      <c r="I53" s="42">
        <v>1.936E-3</v>
      </c>
      <c r="J53" s="45">
        <v>96488.8</v>
      </c>
      <c r="K53" s="46">
        <v>186.8</v>
      </c>
      <c r="L53" s="5">
        <v>33.799999999999997</v>
      </c>
    </row>
    <row r="54" spans="1:12">
      <c r="A54">
        <v>46</v>
      </c>
      <c r="B54" s="39">
        <v>4.3819999999999996E-3</v>
      </c>
      <c r="C54" s="40">
        <v>4.372E-3</v>
      </c>
      <c r="D54" s="43">
        <v>93737.1</v>
      </c>
      <c r="E54" s="44">
        <v>409.9</v>
      </c>
      <c r="F54" s="5">
        <v>27.42</v>
      </c>
      <c r="G54" t="s">
        <v>19</v>
      </c>
      <c r="H54" s="41">
        <v>2.0049999999999998E-3</v>
      </c>
      <c r="I54" s="42">
        <v>2.003E-3</v>
      </c>
      <c r="J54" s="45">
        <v>96302</v>
      </c>
      <c r="K54" s="46">
        <v>192.9</v>
      </c>
      <c r="L54" s="5">
        <v>32.86</v>
      </c>
    </row>
    <row r="55" spans="1:12">
      <c r="A55">
        <v>47</v>
      </c>
      <c r="B55" s="39">
        <v>5.5110000000000003E-3</v>
      </c>
      <c r="C55" s="40">
        <v>5.496E-3</v>
      </c>
      <c r="D55" s="43">
        <v>93327.3</v>
      </c>
      <c r="E55" s="44">
        <v>513</v>
      </c>
      <c r="F55" s="5">
        <v>26.54</v>
      </c>
      <c r="G55" t="s">
        <v>19</v>
      </c>
      <c r="H55" s="41">
        <v>3.2049999999999999E-3</v>
      </c>
      <c r="I55" s="42">
        <v>3.2000000000000002E-3</v>
      </c>
      <c r="J55" s="45">
        <v>96109.1</v>
      </c>
      <c r="K55" s="46">
        <v>307.5</v>
      </c>
      <c r="L55" s="5">
        <v>31.93</v>
      </c>
    </row>
    <row r="56" spans="1:12">
      <c r="A56">
        <v>48</v>
      </c>
      <c r="B56" s="39">
        <v>4.6990000000000001E-3</v>
      </c>
      <c r="C56" s="40">
        <v>4.6880000000000003E-3</v>
      </c>
      <c r="D56" s="43">
        <v>92814.3</v>
      </c>
      <c r="E56" s="44">
        <v>435.1</v>
      </c>
      <c r="F56" s="5">
        <v>25.68</v>
      </c>
      <c r="G56" t="s">
        <v>19</v>
      </c>
      <c r="H56" s="41">
        <v>1.753E-3</v>
      </c>
      <c r="I56" s="42">
        <v>1.7520000000000001E-3</v>
      </c>
      <c r="J56" s="45">
        <v>95801.5</v>
      </c>
      <c r="K56" s="46">
        <v>167.8</v>
      </c>
      <c r="L56" s="5">
        <v>31.03</v>
      </c>
    </row>
    <row r="57" spans="1:12">
      <c r="A57">
        <v>49</v>
      </c>
      <c r="B57" s="39">
        <v>6.1190000000000003E-3</v>
      </c>
      <c r="C57" s="40">
        <v>6.1000000000000004E-3</v>
      </c>
      <c r="D57" s="43">
        <v>92379.3</v>
      </c>
      <c r="E57" s="44">
        <v>563.6</v>
      </c>
      <c r="F57" s="5">
        <v>24.8</v>
      </c>
      <c r="G57" t="s">
        <v>19</v>
      </c>
      <c r="H57" s="41">
        <v>3.3990000000000001E-3</v>
      </c>
      <c r="I57" s="42">
        <v>3.3930000000000002E-3</v>
      </c>
      <c r="J57" s="45">
        <v>95633.7</v>
      </c>
      <c r="K57" s="46">
        <v>324.5</v>
      </c>
      <c r="L57" s="5">
        <v>30.08</v>
      </c>
    </row>
    <row r="58" spans="1:12">
      <c r="A58">
        <v>50</v>
      </c>
      <c r="B58" s="39">
        <v>7.0530000000000002E-3</v>
      </c>
      <c r="C58" s="40">
        <v>7.0280000000000004E-3</v>
      </c>
      <c r="D58" s="43">
        <v>91815.7</v>
      </c>
      <c r="E58" s="44">
        <v>645.29999999999995</v>
      </c>
      <c r="F58" s="5">
        <v>23.95</v>
      </c>
      <c r="G58" t="s">
        <v>19</v>
      </c>
      <c r="H58" s="41">
        <v>3.7079999999999999E-3</v>
      </c>
      <c r="I58" s="42">
        <v>3.7009999999999999E-3</v>
      </c>
      <c r="J58" s="45">
        <v>95309.2</v>
      </c>
      <c r="K58" s="46">
        <v>352.7</v>
      </c>
      <c r="L58" s="5">
        <v>29.18</v>
      </c>
    </row>
    <row r="59" spans="1:12">
      <c r="A59">
        <v>51</v>
      </c>
      <c r="B59" s="39">
        <v>9.2940000000000002E-3</v>
      </c>
      <c r="C59" s="40">
        <v>9.2510000000000005E-3</v>
      </c>
      <c r="D59" s="43">
        <v>91170.4</v>
      </c>
      <c r="E59" s="44">
        <v>843.4</v>
      </c>
      <c r="F59" s="5">
        <v>23.11</v>
      </c>
      <c r="G59" t="s">
        <v>19</v>
      </c>
      <c r="H59" s="41">
        <v>3.9909999999999998E-3</v>
      </c>
      <c r="I59" s="42">
        <v>3.9830000000000004E-3</v>
      </c>
      <c r="J59" s="45">
        <v>94956.5</v>
      </c>
      <c r="K59" s="46">
        <v>378.2</v>
      </c>
      <c r="L59" s="5">
        <v>28.29</v>
      </c>
    </row>
    <row r="60" spans="1:12">
      <c r="A60">
        <v>52</v>
      </c>
      <c r="B60" s="39">
        <v>8.8090000000000009E-3</v>
      </c>
      <c r="C60" s="40">
        <v>8.77E-3</v>
      </c>
      <c r="D60" s="43">
        <v>90327</v>
      </c>
      <c r="E60" s="44">
        <v>792.2</v>
      </c>
      <c r="F60" s="5">
        <v>22.33</v>
      </c>
      <c r="G60" t="s">
        <v>19</v>
      </c>
      <c r="H60" s="41">
        <v>4.2960000000000003E-3</v>
      </c>
      <c r="I60" s="42">
        <v>4.287E-3</v>
      </c>
      <c r="J60" s="45">
        <v>94578.3</v>
      </c>
      <c r="K60" s="46">
        <v>405.5</v>
      </c>
      <c r="L60" s="5">
        <v>27.4</v>
      </c>
    </row>
    <row r="61" spans="1:12">
      <c r="A61">
        <v>53</v>
      </c>
      <c r="B61" s="39">
        <v>9.9600000000000001E-3</v>
      </c>
      <c r="C61" s="40">
        <v>9.9109999999999997E-3</v>
      </c>
      <c r="D61" s="43">
        <v>89534.8</v>
      </c>
      <c r="E61" s="44">
        <v>887.3</v>
      </c>
      <c r="F61" s="5">
        <v>21.52</v>
      </c>
      <c r="G61" t="s">
        <v>19</v>
      </c>
      <c r="H61" s="41">
        <v>5.1460000000000004E-3</v>
      </c>
      <c r="I61" s="42">
        <v>5.1330000000000004E-3</v>
      </c>
      <c r="J61" s="45">
        <v>94172.800000000003</v>
      </c>
      <c r="K61" s="46">
        <v>483.4</v>
      </c>
      <c r="L61" s="5">
        <v>26.52</v>
      </c>
    </row>
    <row r="62" spans="1:12">
      <c r="A62">
        <v>54</v>
      </c>
      <c r="B62" s="39">
        <v>1.1656E-2</v>
      </c>
      <c r="C62" s="40">
        <v>1.1587999999999999E-2</v>
      </c>
      <c r="D62" s="43">
        <v>88647.5</v>
      </c>
      <c r="E62" s="44">
        <v>1027.3</v>
      </c>
      <c r="F62" s="5">
        <v>20.73</v>
      </c>
      <c r="G62" t="s">
        <v>19</v>
      </c>
      <c r="H62" s="41">
        <v>6.6449999999999999E-3</v>
      </c>
      <c r="I62" s="42">
        <v>6.6230000000000004E-3</v>
      </c>
      <c r="J62" s="45">
        <v>93689.4</v>
      </c>
      <c r="K62" s="46">
        <v>620.5</v>
      </c>
      <c r="L62" s="5">
        <v>25.65</v>
      </c>
    </row>
    <row r="63" spans="1:12">
      <c r="A63">
        <v>55</v>
      </c>
      <c r="B63" s="39">
        <v>9.8670000000000008E-3</v>
      </c>
      <c r="C63" s="40">
        <v>9.8189999999999996E-3</v>
      </c>
      <c r="D63" s="43">
        <v>87620.2</v>
      </c>
      <c r="E63" s="44">
        <v>860.3</v>
      </c>
      <c r="F63" s="5">
        <v>19.97</v>
      </c>
      <c r="G63" t="s">
        <v>19</v>
      </c>
      <c r="H63" s="41">
        <v>5.143E-3</v>
      </c>
      <c r="I63" s="42">
        <v>5.13E-3</v>
      </c>
      <c r="J63" s="45">
        <v>93068.9</v>
      </c>
      <c r="K63" s="46">
        <v>477.4</v>
      </c>
      <c r="L63" s="5">
        <v>24.82</v>
      </c>
    </row>
    <row r="64" spans="1:12">
      <c r="A64">
        <v>56</v>
      </c>
      <c r="B64" s="39">
        <v>1.4082000000000001E-2</v>
      </c>
      <c r="C64" s="40">
        <v>1.3984E-2</v>
      </c>
      <c r="D64" s="43">
        <v>86759.9</v>
      </c>
      <c r="E64" s="44">
        <v>1213.2</v>
      </c>
      <c r="F64" s="5">
        <v>19.16</v>
      </c>
      <c r="G64" t="s">
        <v>19</v>
      </c>
      <c r="H64" s="41">
        <v>6.6210000000000001E-3</v>
      </c>
      <c r="I64" s="42">
        <v>6.5989999999999998E-3</v>
      </c>
      <c r="J64" s="45">
        <v>92591.5</v>
      </c>
      <c r="K64" s="46">
        <v>611</v>
      </c>
      <c r="L64" s="5">
        <v>23.94</v>
      </c>
    </row>
    <row r="65" spans="1:12">
      <c r="A65">
        <v>57</v>
      </c>
      <c r="B65" s="39">
        <v>1.5132E-2</v>
      </c>
      <c r="C65" s="40">
        <v>1.5018999999999999E-2</v>
      </c>
      <c r="D65" s="43">
        <v>85546.7</v>
      </c>
      <c r="E65" s="44">
        <v>1284.8</v>
      </c>
      <c r="F65" s="5">
        <v>18.420000000000002</v>
      </c>
      <c r="G65" t="s">
        <v>19</v>
      </c>
      <c r="H65" s="41">
        <v>8.1770000000000002E-3</v>
      </c>
      <c r="I65" s="42">
        <v>8.1440000000000002E-3</v>
      </c>
      <c r="J65" s="45">
        <v>91980.5</v>
      </c>
      <c r="K65" s="46">
        <v>749</v>
      </c>
      <c r="L65" s="5">
        <v>23.1</v>
      </c>
    </row>
    <row r="66" spans="1:12">
      <c r="A66">
        <v>58</v>
      </c>
      <c r="B66" s="39">
        <v>1.6549000000000001E-2</v>
      </c>
      <c r="C66" s="40">
        <v>1.6413000000000001E-2</v>
      </c>
      <c r="D66" s="43">
        <v>84261.9</v>
      </c>
      <c r="E66" s="44">
        <v>1383</v>
      </c>
      <c r="F66" s="5">
        <v>17.7</v>
      </c>
      <c r="G66" t="s">
        <v>19</v>
      </c>
      <c r="H66" s="41">
        <v>8.7709999999999993E-3</v>
      </c>
      <c r="I66" s="42">
        <v>8.7329999999999994E-3</v>
      </c>
      <c r="J66" s="45">
        <v>91231.5</v>
      </c>
      <c r="K66" s="46">
        <v>796.7</v>
      </c>
      <c r="L66" s="5">
        <v>22.28</v>
      </c>
    </row>
    <row r="67" spans="1:12">
      <c r="A67">
        <v>59</v>
      </c>
      <c r="B67" s="39">
        <v>1.7177999999999999E-2</v>
      </c>
      <c r="C67" s="40">
        <v>1.7031999999999999E-2</v>
      </c>
      <c r="D67" s="43">
        <v>82878.899999999994</v>
      </c>
      <c r="E67" s="44">
        <v>1411.6</v>
      </c>
      <c r="F67" s="5">
        <v>16.98</v>
      </c>
      <c r="G67" t="s">
        <v>19</v>
      </c>
      <c r="H67" s="41">
        <v>1.0704E-2</v>
      </c>
      <c r="I67" s="42">
        <v>1.0647E-2</v>
      </c>
      <c r="J67" s="45">
        <v>90434.8</v>
      </c>
      <c r="K67" s="46">
        <v>962.9</v>
      </c>
      <c r="L67" s="5">
        <v>21.48</v>
      </c>
    </row>
    <row r="68" spans="1:12">
      <c r="A68">
        <v>60</v>
      </c>
      <c r="B68" s="39">
        <v>1.8992999999999999E-2</v>
      </c>
      <c r="C68" s="40">
        <v>1.8814000000000001E-2</v>
      </c>
      <c r="D68" s="43">
        <v>81467.3</v>
      </c>
      <c r="E68" s="44">
        <v>1532.7</v>
      </c>
      <c r="F68" s="5">
        <v>16.27</v>
      </c>
      <c r="G68" t="s">
        <v>19</v>
      </c>
      <c r="H68" s="41">
        <v>9.0670000000000004E-3</v>
      </c>
      <c r="I68" s="42">
        <v>9.0259999999999993E-3</v>
      </c>
      <c r="J68" s="45">
        <v>89471.9</v>
      </c>
      <c r="K68" s="46">
        <v>807.6</v>
      </c>
      <c r="L68" s="5">
        <v>20.7</v>
      </c>
    </row>
    <row r="69" spans="1:12">
      <c r="A69">
        <v>61</v>
      </c>
      <c r="B69" s="39">
        <v>2.0877E-2</v>
      </c>
      <c r="C69" s="40">
        <v>2.0660999999999999E-2</v>
      </c>
      <c r="D69" s="43">
        <v>79934.5</v>
      </c>
      <c r="E69" s="44">
        <v>1651.6</v>
      </c>
      <c r="F69" s="5">
        <v>15.57</v>
      </c>
      <c r="G69" t="s">
        <v>19</v>
      </c>
      <c r="H69" s="41">
        <v>1.1802999999999999E-2</v>
      </c>
      <c r="I69" s="42">
        <v>1.1734E-2</v>
      </c>
      <c r="J69" s="45">
        <v>88664.3</v>
      </c>
      <c r="K69" s="46">
        <v>1040.4000000000001</v>
      </c>
      <c r="L69" s="5">
        <v>19.89</v>
      </c>
    </row>
    <row r="70" spans="1:12">
      <c r="A70">
        <v>62</v>
      </c>
      <c r="B70" s="39">
        <v>2.6698E-2</v>
      </c>
      <c r="C70" s="40">
        <v>2.6346000000000001E-2</v>
      </c>
      <c r="D70" s="43">
        <v>78283</v>
      </c>
      <c r="E70" s="44">
        <v>2062.5</v>
      </c>
      <c r="F70" s="5">
        <v>14.89</v>
      </c>
      <c r="G70" t="s">
        <v>19</v>
      </c>
      <c r="H70" s="41">
        <v>1.4031999999999999E-2</v>
      </c>
      <c r="I70" s="42">
        <v>1.3934999999999999E-2</v>
      </c>
      <c r="J70" s="45">
        <v>87623.9</v>
      </c>
      <c r="K70" s="46">
        <v>1221</v>
      </c>
      <c r="L70" s="5">
        <v>19.12</v>
      </c>
    </row>
    <row r="71" spans="1:12">
      <c r="A71">
        <v>63</v>
      </c>
      <c r="B71" s="39">
        <v>2.4570000000000002E-2</v>
      </c>
      <c r="C71" s="40">
        <v>2.4271000000000001E-2</v>
      </c>
      <c r="D71" s="43">
        <v>76220.5</v>
      </c>
      <c r="E71" s="44">
        <v>1850</v>
      </c>
      <c r="F71" s="5">
        <v>14.28</v>
      </c>
      <c r="G71" t="s">
        <v>19</v>
      </c>
      <c r="H71" s="41">
        <v>1.3228999999999999E-2</v>
      </c>
      <c r="I71" s="42">
        <v>1.3141999999999999E-2</v>
      </c>
      <c r="J71" s="45">
        <v>86402.9</v>
      </c>
      <c r="K71" s="46">
        <v>1135.5</v>
      </c>
      <c r="L71" s="5">
        <v>18.38</v>
      </c>
    </row>
    <row r="72" spans="1:12">
      <c r="A72">
        <v>64</v>
      </c>
      <c r="B72" s="39">
        <v>2.9907E-2</v>
      </c>
      <c r="C72" s="40">
        <v>2.9467E-2</v>
      </c>
      <c r="D72" s="43">
        <v>74370.5</v>
      </c>
      <c r="E72" s="44">
        <v>2191.5</v>
      </c>
      <c r="F72" s="5">
        <v>13.62</v>
      </c>
      <c r="G72" t="s">
        <v>19</v>
      </c>
      <c r="H72" s="41">
        <v>1.4591E-2</v>
      </c>
      <c r="I72" s="42">
        <v>1.4485E-2</v>
      </c>
      <c r="J72" s="45">
        <v>85267.4</v>
      </c>
      <c r="K72" s="46">
        <v>1235.0999999999999</v>
      </c>
      <c r="L72" s="5">
        <v>17.62</v>
      </c>
    </row>
    <row r="73" spans="1:12">
      <c r="A73">
        <v>65</v>
      </c>
      <c r="B73" s="39">
        <v>3.0866999999999999E-2</v>
      </c>
      <c r="C73" s="40">
        <v>3.0398000000000001E-2</v>
      </c>
      <c r="D73" s="43">
        <v>72179.100000000006</v>
      </c>
      <c r="E73" s="44">
        <v>2194.1</v>
      </c>
      <c r="F73" s="5">
        <v>13.02</v>
      </c>
      <c r="G73" t="s">
        <v>19</v>
      </c>
      <c r="H73" s="41">
        <v>1.5521999999999999E-2</v>
      </c>
      <c r="I73" s="42">
        <v>1.5402000000000001E-2</v>
      </c>
      <c r="J73" s="45">
        <v>84032.3</v>
      </c>
      <c r="K73" s="46">
        <v>1294.3</v>
      </c>
      <c r="L73" s="5">
        <v>16.87</v>
      </c>
    </row>
    <row r="74" spans="1:12">
      <c r="A74">
        <v>66</v>
      </c>
      <c r="B74" s="39">
        <v>3.4320000000000003E-2</v>
      </c>
      <c r="C74" s="40">
        <v>3.3741E-2</v>
      </c>
      <c r="D74" s="43">
        <v>69985</v>
      </c>
      <c r="E74" s="44">
        <v>2361.3000000000002</v>
      </c>
      <c r="F74" s="5">
        <v>12.41</v>
      </c>
      <c r="G74" t="s">
        <v>19</v>
      </c>
      <c r="H74" s="41">
        <v>1.8204999999999999E-2</v>
      </c>
      <c r="I74" s="42">
        <v>1.8041000000000001E-2</v>
      </c>
      <c r="J74" s="45">
        <v>82738</v>
      </c>
      <c r="K74" s="46">
        <v>1492.6</v>
      </c>
      <c r="L74" s="5">
        <v>16.12</v>
      </c>
    </row>
    <row r="75" spans="1:12">
      <c r="A75">
        <v>67</v>
      </c>
      <c r="B75" s="39">
        <v>4.0647000000000003E-2</v>
      </c>
      <c r="C75" s="40">
        <v>3.9837999999999998E-2</v>
      </c>
      <c r="D75" s="43">
        <v>67623.600000000006</v>
      </c>
      <c r="E75" s="44">
        <v>2694</v>
      </c>
      <c r="F75" s="5">
        <v>11.83</v>
      </c>
      <c r="G75" t="s">
        <v>19</v>
      </c>
      <c r="H75" s="41">
        <v>2.1462999999999999E-2</v>
      </c>
      <c r="I75" s="42">
        <v>2.1235E-2</v>
      </c>
      <c r="J75" s="45">
        <v>81245.399999999994</v>
      </c>
      <c r="K75" s="46">
        <v>1725.2</v>
      </c>
      <c r="L75" s="5">
        <v>15.41</v>
      </c>
    </row>
    <row r="76" spans="1:12">
      <c r="A76">
        <v>68</v>
      </c>
      <c r="B76" s="39">
        <v>4.5588999999999998E-2</v>
      </c>
      <c r="C76" s="40">
        <v>4.4573000000000002E-2</v>
      </c>
      <c r="D76" s="43">
        <v>64929.7</v>
      </c>
      <c r="E76" s="44">
        <v>2894.1</v>
      </c>
      <c r="F76" s="5">
        <v>11.3</v>
      </c>
      <c r="G76" t="s">
        <v>19</v>
      </c>
      <c r="H76" s="41">
        <v>2.1631000000000001E-2</v>
      </c>
      <c r="I76" s="42">
        <v>2.1399000000000001E-2</v>
      </c>
      <c r="J76" s="45">
        <v>79520.100000000006</v>
      </c>
      <c r="K76" s="46">
        <v>1701.7</v>
      </c>
      <c r="L76" s="5">
        <v>14.74</v>
      </c>
    </row>
    <row r="77" spans="1:12">
      <c r="A77">
        <v>69</v>
      </c>
      <c r="B77" s="39">
        <v>4.6063E-2</v>
      </c>
      <c r="C77" s="40">
        <v>4.5025999999999997E-2</v>
      </c>
      <c r="D77" s="43">
        <v>62035.5</v>
      </c>
      <c r="E77" s="44">
        <v>2793.2</v>
      </c>
      <c r="F77" s="5">
        <v>10.8</v>
      </c>
      <c r="G77" t="s">
        <v>19</v>
      </c>
      <c r="H77" s="41">
        <v>2.2294000000000001E-2</v>
      </c>
      <c r="I77" s="42">
        <v>2.2048000000000002E-2</v>
      </c>
      <c r="J77" s="45">
        <v>77818.399999999994</v>
      </c>
      <c r="K77" s="46">
        <v>1715.8</v>
      </c>
      <c r="L77" s="5">
        <v>14.05</v>
      </c>
    </row>
    <row r="78" spans="1:12">
      <c r="A78">
        <v>70</v>
      </c>
      <c r="B78" s="39">
        <v>5.4022000000000001E-2</v>
      </c>
      <c r="C78" s="40">
        <v>5.2601000000000002E-2</v>
      </c>
      <c r="D78" s="43">
        <v>59242.400000000001</v>
      </c>
      <c r="E78" s="44">
        <v>3116.2</v>
      </c>
      <c r="F78" s="5">
        <v>10.29</v>
      </c>
      <c r="G78" t="s">
        <v>19</v>
      </c>
      <c r="H78" s="41">
        <v>2.5281999999999999E-2</v>
      </c>
      <c r="I78" s="42">
        <v>2.4967E-2</v>
      </c>
      <c r="J78" s="45">
        <v>76102.7</v>
      </c>
      <c r="K78" s="46">
        <v>1900</v>
      </c>
      <c r="L78" s="5">
        <v>13.35</v>
      </c>
    </row>
    <row r="79" spans="1:12">
      <c r="A79">
        <v>71</v>
      </c>
      <c r="B79" s="39">
        <v>5.2391E-2</v>
      </c>
      <c r="C79" s="40">
        <v>5.1053000000000001E-2</v>
      </c>
      <c r="D79" s="43">
        <v>56126.1</v>
      </c>
      <c r="E79" s="44">
        <v>2865.4</v>
      </c>
      <c r="F79" s="5">
        <v>9.83</v>
      </c>
      <c r="G79" t="s">
        <v>19</v>
      </c>
      <c r="H79" s="41">
        <v>2.6912999999999999E-2</v>
      </c>
      <c r="I79" s="42">
        <v>2.6556E-2</v>
      </c>
      <c r="J79" s="45">
        <v>74202.7</v>
      </c>
      <c r="K79" s="46">
        <v>1970.5</v>
      </c>
      <c r="L79" s="5">
        <v>12.68</v>
      </c>
    </row>
    <row r="80" spans="1:12">
      <c r="A80">
        <v>72</v>
      </c>
      <c r="B80" s="39">
        <v>5.6586999999999998E-2</v>
      </c>
      <c r="C80" s="40">
        <v>5.5030000000000003E-2</v>
      </c>
      <c r="D80" s="43">
        <v>53260.7</v>
      </c>
      <c r="E80" s="44">
        <v>2931</v>
      </c>
      <c r="F80" s="5">
        <v>9.33</v>
      </c>
      <c r="G80" t="s">
        <v>19</v>
      </c>
      <c r="H80" s="41">
        <v>3.4356999999999999E-2</v>
      </c>
      <c r="I80" s="42">
        <v>3.3777000000000001E-2</v>
      </c>
      <c r="J80" s="45">
        <v>72232.2</v>
      </c>
      <c r="K80" s="46">
        <v>2439.8000000000002</v>
      </c>
      <c r="L80" s="5">
        <v>12.01</v>
      </c>
    </row>
    <row r="81" spans="1:12">
      <c r="A81">
        <v>73</v>
      </c>
      <c r="B81" s="39">
        <v>6.4508999999999997E-2</v>
      </c>
      <c r="C81" s="40">
        <v>6.2493E-2</v>
      </c>
      <c r="D81" s="43">
        <v>50329.8</v>
      </c>
      <c r="E81" s="44">
        <v>3145.3</v>
      </c>
      <c r="F81" s="5">
        <v>8.85</v>
      </c>
      <c r="G81" t="s">
        <v>19</v>
      </c>
      <c r="H81" s="41">
        <v>3.49E-2</v>
      </c>
      <c r="I81" s="42">
        <v>3.4301999999999999E-2</v>
      </c>
      <c r="J81" s="45">
        <v>69792.399999999994</v>
      </c>
      <c r="K81" s="46">
        <v>2394</v>
      </c>
      <c r="L81" s="5">
        <v>11.42</v>
      </c>
    </row>
    <row r="82" spans="1:12">
      <c r="A82">
        <v>74</v>
      </c>
      <c r="B82" s="39">
        <v>6.5755999999999995E-2</v>
      </c>
      <c r="C82" s="40">
        <v>6.3662999999999997E-2</v>
      </c>
      <c r="D82" s="43">
        <v>47184.5</v>
      </c>
      <c r="E82" s="44">
        <v>3003.9</v>
      </c>
      <c r="F82" s="5">
        <v>8.41</v>
      </c>
      <c r="G82" t="s">
        <v>19</v>
      </c>
      <c r="H82" s="41">
        <v>3.5385E-2</v>
      </c>
      <c r="I82" s="42">
        <v>3.4769000000000001E-2</v>
      </c>
      <c r="J82" s="45">
        <v>67398.399999999994</v>
      </c>
      <c r="K82" s="46">
        <v>2343.4</v>
      </c>
      <c r="L82" s="5">
        <v>10.8</v>
      </c>
    </row>
    <row r="83" spans="1:12">
      <c r="A83">
        <v>75</v>
      </c>
      <c r="B83" s="39">
        <v>7.6817999999999997E-2</v>
      </c>
      <c r="C83" s="40">
        <v>7.3977000000000001E-2</v>
      </c>
      <c r="D83" s="43">
        <v>44180.6</v>
      </c>
      <c r="E83" s="44">
        <v>3268.3</v>
      </c>
      <c r="F83" s="5">
        <v>7.94</v>
      </c>
      <c r="G83" t="s">
        <v>19</v>
      </c>
      <c r="H83" s="41">
        <v>4.2174000000000003E-2</v>
      </c>
      <c r="I83" s="42">
        <v>4.1302999999999999E-2</v>
      </c>
      <c r="J83" s="45">
        <v>65055</v>
      </c>
      <c r="K83" s="46">
        <v>2687</v>
      </c>
      <c r="L83" s="5">
        <v>10.17</v>
      </c>
    </row>
    <row r="84" spans="1:12">
      <c r="A84">
        <v>76</v>
      </c>
      <c r="B84" s="39">
        <v>8.4532999999999997E-2</v>
      </c>
      <c r="C84" s="40">
        <v>8.1104999999999997E-2</v>
      </c>
      <c r="D84" s="43">
        <v>40912.199999999997</v>
      </c>
      <c r="E84" s="44">
        <v>3318.2</v>
      </c>
      <c r="F84" s="5">
        <v>7.54</v>
      </c>
      <c r="G84" t="s">
        <v>19</v>
      </c>
      <c r="H84" s="41">
        <v>4.8503999999999999E-2</v>
      </c>
      <c r="I84" s="42">
        <v>4.7355000000000001E-2</v>
      </c>
      <c r="J84" s="45">
        <v>62368</v>
      </c>
      <c r="K84" s="46">
        <v>2953.5</v>
      </c>
      <c r="L84" s="5">
        <v>9.59</v>
      </c>
    </row>
    <row r="85" spans="1:12">
      <c r="A85">
        <v>77</v>
      </c>
      <c r="B85" s="39">
        <v>8.6541999999999994E-2</v>
      </c>
      <c r="C85" s="40">
        <v>8.2951999999999998E-2</v>
      </c>
      <c r="D85" s="43">
        <v>37594.1</v>
      </c>
      <c r="E85" s="44">
        <v>3118.5</v>
      </c>
      <c r="F85" s="5">
        <v>7.16</v>
      </c>
      <c r="G85" t="s">
        <v>19</v>
      </c>
      <c r="H85" s="41">
        <v>5.6778000000000002E-2</v>
      </c>
      <c r="I85" s="42">
        <v>5.5211000000000003E-2</v>
      </c>
      <c r="J85" s="45">
        <v>59414.5</v>
      </c>
      <c r="K85" s="46">
        <v>3280.3</v>
      </c>
      <c r="L85" s="5">
        <v>9.0399999999999991</v>
      </c>
    </row>
    <row r="86" spans="1:12">
      <c r="A86">
        <v>78</v>
      </c>
      <c r="B86" s="39">
        <v>9.0838000000000002E-2</v>
      </c>
      <c r="C86" s="40">
        <v>8.6890999999999996E-2</v>
      </c>
      <c r="D86" s="43">
        <v>34475.5</v>
      </c>
      <c r="E86" s="44">
        <v>2995.6</v>
      </c>
      <c r="F86" s="5">
        <v>6.76</v>
      </c>
      <c r="G86" t="s">
        <v>19</v>
      </c>
      <c r="H86" s="41">
        <v>6.4516000000000004E-2</v>
      </c>
      <c r="I86" s="42">
        <v>6.25E-2</v>
      </c>
      <c r="J86" s="45">
        <v>56134.2</v>
      </c>
      <c r="K86" s="46">
        <v>3508.4</v>
      </c>
      <c r="L86" s="5">
        <v>8.5399999999999991</v>
      </c>
    </row>
    <row r="87" spans="1:12">
      <c r="A87">
        <v>79</v>
      </c>
      <c r="B87" s="39">
        <v>0.110432</v>
      </c>
      <c r="C87" s="40">
        <v>0.104654</v>
      </c>
      <c r="D87" s="43">
        <v>31479.9</v>
      </c>
      <c r="E87" s="44">
        <v>3294.5</v>
      </c>
      <c r="F87" s="5">
        <v>6.36</v>
      </c>
      <c r="G87" t="s">
        <v>19</v>
      </c>
      <c r="H87" s="41">
        <v>7.0635000000000003E-2</v>
      </c>
      <c r="I87" s="42">
        <v>6.8224999999999994E-2</v>
      </c>
      <c r="J87" s="45">
        <v>52625.8</v>
      </c>
      <c r="K87" s="46">
        <v>3590.4</v>
      </c>
      <c r="L87" s="5">
        <v>8.08</v>
      </c>
    </row>
    <row r="88" spans="1:12">
      <c r="A88">
        <v>80</v>
      </c>
      <c r="B88" s="39">
        <v>0.12460599999999999</v>
      </c>
      <c r="C88" s="40">
        <v>0.117298</v>
      </c>
      <c r="D88" s="43">
        <v>28185.4</v>
      </c>
      <c r="E88" s="44">
        <v>3306.1</v>
      </c>
      <c r="F88" s="5">
        <v>6.04</v>
      </c>
      <c r="G88" t="s">
        <v>19</v>
      </c>
      <c r="H88" s="41">
        <v>7.5342000000000006E-2</v>
      </c>
      <c r="I88" s="42">
        <v>7.2607000000000005E-2</v>
      </c>
      <c r="J88" s="45">
        <v>49035.4</v>
      </c>
      <c r="K88" s="46">
        <v>3560.3</v>
      </c>
      <c r="L88" s="5">
        <v>7.63</v>
      </c>
    </row>
    <row r="89" spans="1:12">
      <c r="A89">
        <v>81</v>
      </c>
      <c r="B89" s="39">
        <v>0.122128</v>
      </c>
      <c r="C89" s="40">
        <v>0.11509999999999999</v>
      </c>
      <c r="D89" s="43">
        <v>24879.4</v>
      </c>
      <c r="E89" s="44">
        <v>2863.6</v>
      </c>
      <c r="F89" s="5">
        <v>5.78</v>
      </c>
      <c r="G89" t="s">
        <v>19</v>
      </c>
      <c r="H89" s="41">
        <v>9.3626000000000001E-2</v>
      </c>
      <c r="I89" s="42">
        <v>8.9439000000000005E-2</v>
      </c>
      <c r="J89" s="45">
        <v>45475.1</v>
      </c>
      <c r="K89" s="46">
        <v>4067.3</v>
      </c>
      <c r="L89" s="5">
        <v>7.19</v>
      </c>
    </row>
    <row r="90" spans="1:12">
      <c r="A90">
        <v>82</v>
      </c>
      <c r="B90" s="39">
        <v>0.145455</v>
      </c>
      <c r="C90" s="40">
        <v>0.13559299999999999</v>
      </c>
      <c r="D90" s="43">
        <v>22015.7</v>
      </c>
      <c r="E90" s="44">
        <v>2985.2</v>
      </c>
      <c r="F90" s="5">
        <v>5.47</v>
      </c>
      <c r="G90" t="s">
        <v>19</v>
      </c>
      <c r="H90" s="41">
        <v>8.8085999999999998E-2</v>
      </c>
      <c r="I90" s="42">
        <v>8.4370000000000001E-2</v>
      </c>
      <c r="J90" s="45">
        <v>41407.800000000003</v>
      </c>
      <c r="K90" s="46">
        <v>3493.6</v>
      </c>
      <c r="L90" s="5">
        <v>6.85</v>
      </c>
    </row>
    <row r="91" spans="1:12">
      <c r="A91">
        <v>83</v>
      </c>
      <c r="B91" s="39">
        <v>0.15401999999999999</v>
      </c>
      <c r="C91" s="40">
        <v>0.143007</v>
      </c>
      <c r="D91" s="43">
        <v>19030.599999999999</v>
      </c>
      <c r="E91" s="44">
        <v>2721.5</v>
      </c>
      <c r="F91" s="5">
        <v>5.24</v>
      </c>
      <c r="G91" t="s">
        <v>19</v>
      </c>
      <c r="H91" s="41">
        <v>9.8354999999999998E-2</v>
      </c>
      <c r="I91" s="42">
        <v>9.3744999999999995E-2</v>
      </c>
      <c r="J91" s="45">
        <v>37914.199999999997</v>
      </c>
      <c r="K91" s="46">
        <v>3554.3</v>
      </c>
      <c r="L91" s="5">
        <v>6.43</v>
      </c>
    </row>
    <row r="92" spans="1:12">
      <c r="A92">
        <v>84</v>
      </c>
      <c r="B92" s="39">
        <v>0.165517</v>
      </c>
      <c r="C92" s="40">
        <v>0.152866</v>
      </c>
      <c r="D92" s="43">
        <v>16309.1</v>
      </c>
      <c r="E92" s="44">
        <v>2493.1</v>
      </c>
      <c r="F92" s="5">
        <v>5.04</v>
      </c>
      <c r="G92" t="s">
        <v>19</v>
      </c>
      <c r="H92" s="41">
        <v>0.122687</v>
      </c>
      <c r="I92" s="42">
        <v>0.115596</v>
      </c>
      <c r="J92" s="45">
        <v>34360</v>
      </c>
      <c r="K92" s="46">
        <v>3971.9</v>
      </c>
      <c r="L92" s="5">
        <v>6.05</v>
      </c>
    </row>
    <row r="93" spans="1:12">
      <c r="A93">
        <v>85</v>
      </c>
      <c r="B93" s="39">
        <v>0.17081099999999999</v>
      </c>
      <c r="C93" s="40">
        <v>0.15737100000000001</v>
      </c>
      <c r="D93" s="43">
        <v>13816</v>
      </c>
      <c r="E93" s="44">
        <v>2174.1999999999998</v>
      </c>
      <c r="F93" s="5">
        <v>4.8499999999999996</v>
      </c>
      <c r="G93" t="s">
        <v>19</v>
      </c>
      <c r="H93" s="41">
        <v>0.110956</v>
      </c>
      <c r="I93" s="42">
        <v>0.105124</v>
      </c>
      <c r="J93" s="45">
        <v>30388.1</v>
      </c>
      <c r="K93" s="46">
        <v>3194.5</v>
      </c>
      <c r="L93" s="5">
        <v>5.77</v>
      </c>
    </row>
    <row r="94" spans="1:12">
      <c r="A94">
        <v>86</v>
      </c>
      <c r="B94" s="39">
        <v>0.16037699999999999</v>
      </c>
      <c r="C94" s="40">
        <v>0.14847199999999999</v>
      </c>
      <c r="D94" s="43">
        <v>11641.7</v>
      </c>
      <c r="E94" s="44">
        <v>1728.5</v>
      </c>
      <c r="F94" s="5">
        <v>4.67</v>
      </c>
      <c r="G94" t="s">
        <v>19</v>
      </c>
      <c r="H94" s="41">
        <v>0.125413</v>
      </c>
      <c r="I94" s="42">
        <v>0.11801200000000001</v>
      </c>
      <c r="J94" s="45">
        <v>27193.599999999999</v>
      </c>
      <c r="K94" s="46">
        <v>3209.2</v>
      </c>
      <c r="L94" s="5">
        <v>5.39</v>
      </c>
    </row>
    <row r="95" spans="1:12">
      <c r="A95">
        <v>87</v>
      </c>
      <c r="B95" s="39">
        <v>0.15672900000000001</v>
      </c>
      <c r="C95" s="40">
        <v>0.14534</v>
      </c>
      <c r="D95" s="43">
        <v>9913.2999999999993</v>
      </c>
      <c r="E95" s="44">
        <v>1440.8</v>
      </c>
      <c r="F95" s="5">
        <v>4.3899999999999997</v>
      </c>
      <c r="G95" t="s">
        <v>19</v>
      </c>
      <c r="H95" s="41">
        <v>0.14643500000000001</v>
      </c>
      <c r="I95" s="42">
        <v>0.13644500000000001</v>
      </c>
      <c r="J95" s="45">
        <v>23984.400000000001</v>
      </c>
      <c r="K95" s="46">
        <v>3272.6</v>
      </c>
      <c r="L95" s="5">
        <v>5.05</v>
      </c>
    </row>
    <row r="96" spans="1:12">
      <c r="A96">
        <v>88</v>
      </c>
      <c r="B96" s="39">
        <v>0.21748400000000001</v>
      </c>
      <c r="C96" s="40">
        <v>0.196154</v>
      </c>
      <c r="D96" s="43">
        <v>8472.5</v>
      </c>
      <c r="E96" s="44">
        <v>1661.9</v>
      </c>
      <c r="F96" s="5">
        <v>4.0599999999999996</v>
      </c>
      <c r="G96" t="s">
        <v>19</v>
      </c>
      <c r="H96" s="41">
        <v>0.15565999999999999</v>
      </c>
      <c r="I96" s="42">
        <v>0.14441999999999999</v>
      </c>
      <c r="J96" s="45">
        <v>20711.8</v>
      </c>
      <c r="K96" s="46">
        <v>2991.2</v>
      </c>
      <c r="L96" s="5">
        <v>4.7699999999999996</v>
      </c>
    </row>
    <row r="97" spans="1:12">
      <c r="A97">
        <v>89</v>
      </c>
      <c r="B97" s="39">
        <v>0.16480400000000001</v>
      </c>
      <c r="C97" s="40">
        <v>0.152258</v>
      </c>
      <c r="D97" s="43">
        <v>6810.6</v>
      </c>
      <c r="E97" s="44">
        <v>1037</v>
      </c>
      <c r="F97" s="5">
        <v>3.92</v>
      </c>
      <c r="G97" t="s">
        <v>19</v>
      </c>
      <c r="H97" s="41">
        <v>0.181641</v>
      </c>
      <c r="I97" s="42">
        <v>0.166517</v>
      </c>
      <c r="J97" s="45">
        <v>17720.599999999999</v>
      </c>
      <c r="K97" s="46">
        <v>2950.8</v>
      </c>
      <c r="L97" s="5">
        <v>4.49</v>
      </c>
    </row>
    <row r="98" spans="1:12">
      <c r="A98">
        <v>90</v>
      </c>
      <c r="B98" s="39">
        <v>0.188192</v>
      </c>
      <c r="C98" s="40">
        <v>0.17200699999999999</v>
      </c>
      <c r="D98" s="43">
        <v>5773.6</v>
      </c>
      <c r="E98" s="44">
        <v>993.1</v>
      </c>
      <c r="F98" s="5">
        <v>3.54</v>
      </c>
      <c r="G98" t="s">
        <v>19</v>
      </c>
      <c r="H98" s="41">
        <v>0.18357999999999999</v>
      </c>
      <c r="I98" s="42">
        <v>0.16814599999999999</v>
      </c>
      <c r="J98" s="45">
        <v>14769.8</v>
      </c>
      <c r="K98" s="46">
        <v>2483.5</v>
      </c>
      <c r="L98" s="5">
        <v>4.28</v>
      </c>
    </row>
    <row r="99" spans="1:12">
      <c r="A99">
        <v>91</v>
      </c>
      <c r="B99" s="39">
        <v>0.204651</v>
      </c>
      <c r="C99" s="40">
        <v>0.18565400000000001</v>
      </c>
      <c r="D99" s="43">
        <v>4780.5</v>
      </c>
      <c r="E99" s="44">
        <v>887.5</v>
      </c>
      <c r="F99" s="5">
        <v>3.17</v>
      </c>
      <c r="G99" t="s">
        <v>19</v>
      </c>
      <c r="H99" s="41">
        <v>0.17638300000000001</v>
      </c>
      <c r="I99" s="42">
        <v>0.16208800000000001</v>
      </c>
      <c r="J99" s="45">
        <v>12286.3</v>
      </c>
      <c r="K99" s="46">
        <v>1991.5</v>
      </c>
      <c r="L99" s="5">
        <v>4.05</v>
      </c>
    </row>
    <row r="100" spans="1:12">
      <c r="A100">
        <v>92</v>
      </c>
      <c r="B100" s="39">
        <v>0.37278099999999997</v>
      </c>
      <c r="C100" s="40">
        <v>0.31421399999999999</v>
      </c>
      <c r="D100" s="43">
        <v>3893</v>
      </c>
      <c r="E100" s="44">
        <v>1223.2</v>
      </c>
      <c r="F100" s="5">
        <v>2.78</v>
      </c>
      <c r="G100" t="s">
        <v>19</v>
      </c>
      <c r="H100" s="41">
        <v>0.185111</v>
      </c>
      <c r="I100" s="42">
        <v>0.169429</v>
      </c>
      <c r="J100" s="45">
        <v>10294.9</v>
      </c>
      <c r="K100" s="46">
        <v>1744.3</v>
      </c>
      <c r="L100" s="5">
        <v>3.74</v>
      </c>
    </row>
    <row r="101" spans="1:12">
      <c r="A101">
        <v>93</v>
      </c>
      <c r="B101" s="39">
        <v>0.375</v>
      </c>
      <c r="C101" s="40">
        <v>0.31578899999999999</v>
      </c>
      <c r="D101" s="43">
        <v>2669.8</v>
      </c>
      <c r="E101" s="44">
        <v>843.1</v>
      </c>
      <c r="F101" s="5">
        <v>2.82</v>
      </c>
      <c r="G101" t="s">
        <v>19</v>
      </c>
      <c r="H101" s="41">
        <v>0.26027400000000001</v>
      </c>
      <c r="I101" s="42">
        <v>0.23030300000000001</v>
      </c>
      <c r="J101" s="45">
        <v>8550.6</v>
      </c>
      <c r="K101" s="46">
        <v>1969.2</v>
      </c>
      <c r="L101" s="5">
        <v>3.4</v>
      </c>
    </row>
    <row r="102" spans="1:12">
      <c r="A102">
        <v>94</v>
      </c>
      <c r="B102" s="39">
        <v>0.26666699999999999</v>
      </c>
      <c r="C102" s="40">
        <v>0.235294</v>
      </c>
      <c r="D102" s="43">
        <v>1826.7</v>
      </c>
      <c r="E102" s="44">
        <v>429.8</v>
      </c>
      <c r="F102" s="5">
        <v>2.9</v>
      </c>
      <c r="G102" t="s">
        <v>19</v>
      </c>
      <c r="H102" s="41">
        <v>0.363985</v>
      </c>
      <c r="I102" s="42">
        <v>0.30794199999999999</v>
      </c>
      <c r="J102" s="45">
        <v>6581.4</v>
      </c>
      <c r="K102" s="46">
        <v>2026.7</v>
      </c>
      <c r="L102" s="5">
        <v>3.26</v>
      </c>
    </row>
    <row r="103" spans="1:12">
      <c r="A103">
        <v>95</v>
      </c>
      <c r="B103" s="39">
        <v>0.42857099999999998</v>
      </c>
      <c r="C103" s="40">
        <v>0.352941</v>
      </c>
      <c r="D103" s="43">
        <v>1396.9</v>
      </c>
      <c r="E103" s="44">
        <v>493</v>
      </c>
      <c r="F103" s="5">
        <v>2.63</v>
      </c>
      <c r="G103" t="s">
        <v>19</v>
      </c>
      <c r="H103" s="41">
        <v>0.30102000000000001</v>
      </c>
      <c r="I103" s="42">
        <v>0.26164100000000001</v>
      </c>
      <c r="J103" s="45">
        <v>4554.7</v>
      </c>
      <c r="K103" s="46">
        <v>1191.7</v>
      </c>
      <c r="L103" s="5">
        <v>3.49</v>
      </c>
    </row>
    <row r="104" spans="1:12">
      <c r="A104">
        <v>96</v>
      </c>
      <c r="B104" s="39">
        <v>0.40540500000000002</v>
      </c>
      <c r="C104" s="40">
        <v>0.33707900000000002</v>
      </c>
      <c r="D104" s="43">
        <v>903.9</v>
      </c>
      <c r="E104" s="44">
        <v>304.7</v>
      </c>
      <c r="F104" s="5">
        <v>2.8</v>
      </c>
      <c r="G104" t="s">
        <v>19</v>
      </c>
      <c r="H104" s="41">
        <v>0.230769</v>
      </c>
      <c r="I104" s="42">
        <v>0.206897</v>
      </c>
      <c r="J104" s="45">
        <v>3363</v>
      </c>
      <c r="K104" s="46">
        <v>695.8</v>
      </c>
      <c r="L104" s="5">
        <v>3.55</v>
      </c>
    </row>
    <row r="105" spans="1:12">
      <c r="A105">
        <v>97</v>
      </c>
      <c r="B105" s="39">
        <v>0.28000000000000003</v>
      </c>
      <c r="C105" s="40">
        <v>0.245614</v>
      </c>
      <c r="D105" s="43">
        <v>599.20000000000005</v>
      </c>
      <c r="E105" s="44">
        <v>147.19999999999999</v>
      </c>
      <c r="F105" s="5">
        <v>2.96</v>
      </c>
      <c r="G105" t="s">
        <v>19</v>
      </c>
      <c r="H105" s="41">
        <v>0.14583299999999999</v>
      </c>
      <c r="I105" s="42">
        <v>0.13592199999999999</v>
      </c>
      <c r="J105" s="45">
        <v>2667.2</v>
      </c>
      <c r="K105" s="46">
        <v>362.5</v>
      </c>
      <c r="L105" s="5">
        <v>3.35</v>
      </c>
    </row>
    <row r="106" spans="1:12">
      <c r="A106">
        <v>98</v>
      </c>
      <c r="B106" s="39">
        <v>0.222222</v>
      </c>
      <c r="C106" s="40">
        <v>0.2</v>
      </c>
      <c r="D106" s="43">
        <v>452</v>
      </c>
      <c r="E106" s="44">
        <v>90.4</v>
      </c>
      <c r="F106" s="5">
        <v>2.77</v>
      </c>
      <c r="G106" t="s">
        <v>19</v>
      </c>
      <c r="H106" s="41">
        <v>0.39393899999999998</v>
      </c>
      <c r="I106" s="42">
        <v>0.32911400000000002</v>
      </c>
      <c r="J106" s="45">
        <v>2304.6999999999998</v>
      </c>
      <c r="K106" s="46">
        <v>758.5</v>
      </c>
      <c r="L106" s="5">
        <v>2.79</v>
      </c>
    </row>
    <row r="107" spans="1:12">
      <c r="A107">
        <v>99</v>
      </c>
      <c r="B107" s="39">
        <v>0.33333299999999999</v>
      </c>
      <c r="C107" s="40">
        <v>0.28571400000000002</v>
      </c>
      <c r="D107" s="43">
        <v>361.6</v>
      </c>
      <c r="E107" s="44">
        <v>103.3</v>
      </c>
      <c r="F107" s="5">
        <v>2.33</v>
      </c>
      <c r="G107" t="s">
        <v>19</v>
      </c>
      <c r="H107" s="41">
        <v>0.25581399999999999</v>
      </c>
      <c r="I107" s="42">
        <v>0.22680400000000001</v>
      </c>
      <c r="J107" s="45">
        <v>1546.2</v>
      </c>
      <c r="K107" s="46">
        <v>350.7</v>
      </c>
      <c r="L107" s="5">
        <v>2.92</v>
      </c>
    </row>
    <row r="108" spans="1:12">
      <c r="A108">
        <v>100</v>
      </c>
      <c r="B108" s="39">
        <v>0.57142899999999996</v>
      </c>
      <c r="C108" s="40">
        <v>0.44444400000000001</v>
      </c>
      <c r="D108" s="43">
        <v>258.3</v>
      </c>
      <c r="E108" s="44">
        <v>114.8</v>
      </c>
      <c r="F108" s="5">
        <v>2.0699999999999998</v>
      </c>
      <c r="G108" t="s">
        <v>19</v>
      </c>
      <c r="H108" s="41">
        <v>0.222222</v>
      </c>
      <c r="I108" s="42">
        <v>0.2</v>
      </c>
      <c r="J108" s="45">
        <v>1195.5</v>
      </c>
      <c r="K108" s="46">
        <v>239.1</v>
      </c>
      <c r="L108" s="5">
        <v>2.63</v>
      </c>
    </row>
  </sheetData>
  <mergeCells count="3">
    <mergeCell ref="K1:L1"/>
    <mergeCell ref="B6:F6"/>
    <mergeCell ref="H6:L6"/>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08"/>
  <sheetViews>
    <sheetView workbookViewId="0"/>
  </sheetViews>
  <sheetFormatPr defaultRowHeight="12.5"/>
  <sheetData>
    <row r="1" spans="1:12" ht="13">
      <c r="A1" s="3" t="s">
        <v>7</v>
      </c>
      <c r="B1" s="3"/>
      <c r="C1" s="3"/>
      <c r="D1" s="3"/>
      <c r="E1" s="3"/>
      <c r="F1" s="3"/>
      <c r="G1" s="3"/>
      <c r="H1" s="3"/>
      <c r="I1" s="3"/>
      <c r="J1" s="3"/>
      <c r="K1" s="355" t="str">
        <f>HYPERLINK("#'Contents'!A1", "Back to contents")</f>
        <v>Back to contents</v>
      </c>
      <c r="L1" s="35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59</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56" t="s">
        <v>12</v>
      </c>
      <c r="C6" s="356"/>
      <c r="D6" s="356"/>
      <c r="E6" s="356"/>
      <c r="F6" s="356"/>
      <c r="H6" s="356" t="s">
        <v>13</v>
      </c>
      <c r="I6" s="356"/>
      <c r="J6" s="356"/>
      <c r="K6" s="356"/>
      <c r="L6" s="35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319">
        <v>5.3330000000000001E-3</v>
      </c>
      <c r="C8" s="320">
        <v>5.3189999999999999E-3</v>
      </c>
      <c r="D8" s="323">
        <v>100000</v>
      </c>
      <c r="E8" s="324">
        <v>531.9</v>
      </c>
      <c r="F8" s="5">
        <v>78.98</v>
      </c>
      <c r="G8" t="s">
        <v>19</v>
      </c>
      <c r="H8" s="321">
        <v>4.6509999999999998E-3</v>
      </c>
      <c r="I8" s="322">
        <v>4.6410000000000002E-3</v>
      </c>
      <c r="J8" s="325">
        <v>100000</v>
      </c>
      <c r="K8" s="326">
        <v>464.1</v>
      </c>
      <c r="L8" s="5">
        <v>82.76</v>
      </c>
    </row>
    <row r="9" spans="1:12">
      <c r="A9">
        <v>1</v>
      </c>
      <c r="B9" s="319">
        <v>1.6699999999999999E-4</v>
      </c>
      <c r="C9" s="320">
        <v>1.6699999999999999E-4</v>
      </c>
      <c r="D9" s="323">
        <v>99468.1</v>
      </c>
      <c r="E9" s="324">
        <v>16.600000000000001</v>
      </c>
      <c r="F9" s="5">
        <v>78.400000000000006</v>
      </c>
      <c r="G9" t="s">
        <v>19</v>
      </c>
      <c r="H9" s="321">
        <v>8.7999999999999998E-5</v>
      </c>
      <c r="I9" s="322">
        <v>8.7999999999999998E-5</v>
      </c>
      <c r="J9" s="325">
        <v>99535.9</v>
      </c>
      <c r="K9" s="326">
        <v>8.6999999999999993</v>
      </c>
      <c r="L9" s="5">
        <v>82.14</v>
      </c>
    </row>
    <row r="10" spans="1:12">
      <c r="A10">
        <v>2</v>
      </c>
      <c r="B10" s="319">
        <v>8.0000000000000007E-5</v>
      </c>
      <c r="C10" s="320">
        <v>8.0000000000000007E-5</v>
      </c>
      <c r="D10" s="323">
        <v>99451.5</v>
      </c>
      <c r="E10" s="324">
        <v>8</v>
      </c>
      <c r="F10" s="5">
        <v>77.42</v>
      </c>
      <c r="G10" t="s">
        <v>19</v>
      </c>
      <c r="H10" s="321">
        <v>8.5000000000000006E-5</v>
      </c>
      <c r="I10" s="322">
        <v>8.5000000000000006E-5</v>
      </c>
      <c r="J10" s="325">
        <v>99527.2</v>
      </c>
      <c r="K10" s="326">
        <v>8.5</v>
      </c>
      <c r="L10" s="5">
        <v>81.150000000000006</v>
      </c>
    </row>
    <row r="11" spans="1:12">
      <c r="A11">
        <v>3</v>
      </c>
      <c r="B11" s="319">
        <v>0</v>
      </c>
      <c r="C11" s="320">
        <v>0</v>
      </c>
      <c r="D11" s="323">
        <v>99443.5</v>
      </c>
      <c r="E11" s="324">
        <v>0</v>
      </c>
      <c r="F11" s="5">
        <v>76.42</v>
      </c>
      <c r="G11" t="s">
        <v>19</v>
      </c>
      <c r="H11" s="321">
        <v>8.2999999999999998E-5</v>
      </c>
      <c r="I11" s="322">
        <v>8.2999999999999998E-5</v>
      </c>
      <c r="J11" s="325">
        <v>99518.8</v>
      </c>
      <c r="K11" s="326">
        <v>8.3000000000000007</v>
      </c>
      <c r="L11" s="5">
        <v>80.16</v>
      </c>
    </row>
    <row r="12" spans="1:12">
      <c r="A12">
        <v>4</v>
      </c>
      <c r="B12" s="319">
        <v>1.56E-4</v>
      </c>
      <c r="C12" s="320">
        <v>1.56E-4</v>
      </c>
      <c r="D12" s="323">
        <v>99443.5</v>
      </c>
      <c r="E12" s="324">
        <v>15.5</v>
      </c>
      <c r="F12" s="5">
        <v>75.42</v>
      </c>
      <c r="G12" t="s">
        <v>19</v>
      </c>
      <c r="H12" s="321">
        <v>8.2000000000000001E-5</v>
      </c>
      <c r="I12" s="322">
        <v>8.2000000000000001E-5</v>
      </c>
      <c r="J12" s="325">
        <v>99510.5</v>
      </c>
      <c r="K12" s="326">
        <v>8.1999999999999993</v>
      </c>
      <c r="L12" s="5">
        <v>79.17</v>
      </c>
    </row>
    <row r="13" spans="1:12">
      <c r="A13">
        <v>5</v>
      </c>
      <c r="B13" s="319">
        <v>7.7999999999999999E-5</v>
      </c>
      <c r="C13" s="320">
        <v>7.7999999999999999E-5</v>
      </c>
      <c r="D13" s="323">
        <v>99428</v>
      </c>
      <c r="E13" s="324">
        <v>7.8</v>
      </c>
      <c r="F13" s="5">
        <v>74.430000000000007</v>
      </c>
      <c r="G13" t="s">
        <v>19</v>
      </c>
      <c r="H13" s="321">
        <v>0</v>
      </c>
      <c r="I13" s="322">
        <v>0</v>
      </c>
      <c r="J13" s="325">
        <v>99502.3</v>
      </c>
      <c r="K13" s="326">
        <v>0</v>
      </c>
      <c r="L13" s="5">
        <v>78.17</v>
      </c>
    </row>
    <row r="14" spans="1:12">
      <c r="A14">
        <v>6</v>
      </c>
      <c r="B14" s="319">
        <v>7.7000000000000001E-5</v>
      </c>
      <c r="C14" s="320">
        <v>7.7000000000000001E-5</v>
      </c>
      <c r="D14" s="323">
        <v>99420.2</v>
      </c>
      <c r="E14" s="324">
        <v>7.7</v>
      </c>
      <c r="F14" s="5">
        <v>73.44</v>
      </c>
      <c r="G14" t="s">
        <v>19</v>
      </c>
      <c r="H14" s="321">
        <v>8.0000000000000007E-5</v>
      </c>
      <c r="I14" s="322">
        <v>8.0000000000000007E-5</v>
      </c>
      <c r="J14" s="325">
        <v>99502.3</v>
      </c>
      <c r="K14" s="326">
        <v>8</v>
      </c>
      <c r="L14" s="5">
        <v>77.17</v>
      </c>
    </row>
    <row r="15" spans="1:12">
      <c r="A15">
        <v>7</v>
      </c>
      <c r="B15" s="319">
        <v>0</v>
      </c>
      <c r="C15" s="320">
        <v>0</v>
      </c>
      <c r="D15" s="323">
        <v>99412.5</v>
      </c>
      <c r="E15" s="324">
        <v>0</v>
      </c>
      <c r="F15" s="5">
        <v>72.45</v>
      </c>
      <c r="G15" t="s">
        <v>19</v>
      </c>
      <c r="H15" s="321">
        <v>7.7999999999999999E-5</v>
      </c>
      <c r="I15" s="322">
        <v>7.7999999999999999E-5</v>
      </c>
      <c r="J15" s="325">
        <v>99494.3</v>
      </c>
      <c r="K15" s="326">
        <v>7.8</v>
      </c>
      <c r="L15" s="5">
        <v>76.180000000000007</v>
      </c>
    </row>
    <row r="16" spans="1:12">
      <c r="A16">
        <v>8</v>
      </c>
      <c r="B16" s="319">
        <v>0</v>
      </c>
      <c r="C16" s="320">
        <v>0</v>
      </c>
      <c r="D16" s="323">
        <v>99412.5</v>
      </c>
      <c r="E16" s="324">
        <v>0</v>
      </c>
      <c r="F16" s="5">
        <v>71.45</v>
      </c>
      <c r="G16" t="s">
        <v>19</v>
      </c>
      <c r="H16" s="321">
        <v>7.7999999999999999E-5</v>
      </c>
      <c r="I16" s="322">
        <v>7.7999999999999999E-5</v>
      </c>
      <c r="J16" s="325">
        <v>99486.6</v>
      </c>
      <c r="K16" s="326">
        <v>7.7</v>
      </c>
      <c r="L16" s="5">
        <v>75.180000000000007</v>
      </c>
    </row>
    <row r="17" spans="1:12">
      <c r="A17">
        <v>9</v>
      </c>
      <c r="B17" s="319">
        <v>1.5200000000000001E-4</v>
      </c>
      <c r="C17" s="320">
        <v>1.5200000000000001E-4</v>
      </c>
      <c r="D17" s="323">
        <v>99412.5</v>
      </c>
      <c r="E17" s="324">
        <v>15.1</v>
      </c>
      <c r="F17" s="5">
        <v>70.45</v>
      </c>
      <c r="G17" t="s">
        <v>19</v>
      </c>
      <c r="H17" s="321">
        <v>0</v>
      </c>
      <c r="I17" s="322">
        <v>0</v>
      </c>
      <c r="J17" s="325">
        <v>99478.8</v>
      </c>
      <c r="K17" s="326">
        <v>0</v>
      </c>
      <c r="L17" s="5">
        <v>74.19</v>
      </c>
    </row>
    <row r="18" spans="1:12">
      <c r="A18">
        <v>10</v>
      </c>
      <c r="B18" s="319">
        <v>0</v>
      </c>
      <c r="C18" s="320">
        <v>0</v>
      </c>
      <c r="D18" s="323">
        <v>99397.4</v>
      </c>
      <c r="E18" s="324">
        <v>0</v>
      </c>
      <c r="F18" s="5">
        <v>69.459999999999994</v>
      </c>
      <c r="G18" t="s">
        <v>19</v>
      </c>
      <c r="H18" s="321">
        <v>0</v>
      </c>
      <c r="I18" s="322">
        <v>0</v>
      </c>
      <c r="J18" s="325">
        <v>99478.8</v>
      </c>
      <c r="K18" s="326">
        <v>0</v>
      </c>
      <c r="L18" s="5">
        <v>73.19</v>
      </c>
    </row>
    <row r="19" spans="1:12">
      <c r="A19">
        <v>11</v>
      </c>
      <c r="B19" s="319">
        <v>7.4999999999999993E-5</v>
      </c>
      <c r="C19" s="320">
        <v>7.4999999999999993E-5</v>
      </c>
      <c r="D19" s="323">
        <v>99397.4</v>
      </c>
      <c r="E19" s="324">
        <v>7.4</v>
      </c>
      <c r="F19" s="5">
        <v>68.459999999999994</v>
      </c>
      <c r="G19" t="s">
        <v>19</v>
      </c>
      <c r="H19" s="321">
        <v>1.5699999999999999E-4</v>
      </c>
      <c r="I19" s="322">
        <v>1.5699999999999999E-4</v>
      </c>
      <c r="J19" s="325">
        <v>99478.8</v>
      </c>
      <c r="K19" s="326">
        <v>15.6</v>
      </c>
      <c r="L19" s="5">
        <v>72.19</v>
      </c>
    </row>
    <row r="20" spans="1:12">
      <c r="A20">
        <v>12</v>
      </c>
      <c r="B20" s="319">
        <v>7.7999999999999999E-5</v>
      </c>
      <c r="C20" s="320">
        <v>7.7999999999999999E-5</v>
      </c>
      <c r="D20" s="323">
        <v>99390</v>
      </c>
      <c r="E20" s="324">
        <v>7.7</v>
      </c>
      <c r="F20" s="5">
        <v>67.459999999999994</v>
      </c>
      <c r="G20" t="s">
        <v>19</v>
      </c>
      <c r="H20" s="321">
        <v>0</v>
      </c>
      <c r="I20" s="322">
        <v>0</v>
      </c>
      <c r="J20" s="325">
        <v>99463.2</v>
      </c>
      <c r="K20" s="326">
        <v>0</v>
      </c>
      <c r="L20" s="5">
        <v>71.2</v>
      </c>
    </row>
    <row r="21" spans="1:12">
      <c r="A21">
        <v>13</v>
      </c>
      <c r="B21" s="319">
        <v>1.64E-4</v>
      </c>
      <c r="C21" s="320">
        <v>1.64E-4</v>
      </c>
      <c r="D21" s="323">
        <v>99382.2</v>
      </c>
      <c r="E21" s="324">
        <v>16.3</v>
      </c>
      <c r="F21" s="5">
        <v>66.47</v>
      </c>
      <c r="G21" t="s">
        <v>19</v>
      </c>
      <c r="H21" s="321">
        <v>8.6000000000000003E-5</v>
      </c>
      <c r="I21" s="322">
        <v>8.6000000000000003E-5</v>
      </c>
      <c r="J21" s="325">
        <v>99463.2</v>
      </c>
      <c r="K21" s="326">
        <v>8.6</v>
      </c>
      <c r="L21" s="5">
        <v>70.2</v>
      </c>
    </row>
    <row r="22" spans="1:12">
      <c r="A22">
        <v>14</v>
      </c>
      <c r="B22" s="319">
        <v>1.6799999999999999E-4</v>
      </c>
      <c r="C22" s="320">
        <v>1.6799999999999999E-4</v>
      </c>
      <c r="D22" s="323">
        <v>99365.9</v>
      </c>
      <c r="E22" s="324">
        <v>16.7</v>
      </c>
      <c r="F22" s="5">
        <v>65.48</v>
      </c>
      <c r="G22" t="s">
        <v>19</v>
      </c>
      <c r="H22" s="321">
        <v>8.8999999999999995E-5</v>
      </c>
      <c r="I22" s="322">
        <v>8.8999999999999995E-5</v>
      </c>
      <c r="J22" s="325">
        <v>99454.6</v>
      </c>
      <c r="K22" s="326">
        <v>8.9</v>
      </c>
      <c r="L22" s="5">
        <v>69.209999999999994</v>
      </c>
    </row>
    <row r="23" spans="1:12">
      <c r="A23">
        <v>15</v>
      </c>
      <c r="B23" s="319">
        <v>8.5000000000000006E-5</v>
      </c>
      <c r="C23" s="320">
        <v>8.5000000000000006E-5</v>
      </c>
      <c r="D23" s="323">
        <v>99349.3</v>
      </c>
      <c r="E23" s="324">
        <v>8.4</v>
      </c>
      <c r="F23" s="5">
        <v>64.489999999999995</v>
      </c>
      <c r="G23" t="s">
        <v>19</v>
      </c>
      <c r="H23" s="321">
        <v>9.0000000000000006E-5</v>
      </c>
      <c r="I23" s="322">
        <v>9.0000000000000006E-5</v>
      </c>
      <c r="J23" s="325">
        <v>99445.8</v>
      </c>
      <c r="K23" s="326">
        <v>9</v>
      </c>
      <c r="L23" s="5">
        <v>68.209999999999994</v>
      </c>
    </row>
    <row r="24" spans="1:12">
      <c r="A24">
        <v>16</v>
      </c>
      <c r="B24" s="319">
        <v>8.7000000000000001E-5</v>
      </c>
      <c r="C24" s="320">
        <v>8.7000000000000001E-5</v>
      </c>
      <c r="D24" s="323">
        <v>99340.800000000003</v>
      </c>
      <c r="E24" s="324">
        <v>8.6999999999999993</v>
      </c>
      <c r="F24" s="5">
        <v>63.49</v>
      </c>
      <c r="G24" t="s">
        <v>19</v>
      </c>
      <c r="H24" s="321">
        <v>9.1000000000000003E-5</v>
      </c>
      <c r="I24" s="322">
        <v>9.1000000000000003E-5</v>
      </c>
      <c r="J24" s="325">
        <v>99436.800000000003</v>
      </c>
      <c r="K24" s="326">
        <v>9.1</v>
      </c>
      <c r="L24" s="5">
        <v>67.22</v>
      </c>
    </row>
    <row r="25" spans="1:12">
      <c r="A25">
        <v>17</v>
      </c>
      <c r="B25" s="319">
        <v>4.37E-4</v>
      </c>
      <c r="C25" s="320">
        <v>4.37E-4</v>
      </c>
      <c r="D25" s="323">
        <v>99332.2</v>
      </c>
      <c r="E25" s="324">
        <v>43.4</v>
      </c>
      <c r="F25" s="5">
        <v>62.5</v>
      </c>
      <c r="G25" t="s">
        <v>19</v>
      </c>
      <c r="H25" s="321">
        <v>9.1000000000000003E-5</v>
      </c>
      <c r="I25" s="322">
        <v>9.1000000000000003E-5</v>
      </c>
      <c r="J25" s="325">
        <v>99427.7</v>
      </c>
      <c r="K25" s="326">
        <v>9.1</v>
      </c>
      <c r="L25" s="5">
        <v>66.23</v>
      </c>
    </row>
    <row r="26" spans="1:12">
      <c r="A26">
        <v>18</v>
      </c>
      <c r="B26" s="319">
        <v>3.4699999999999998E-4</v>
      </c>
      <c r="C26" s="320">
        <v>3.4600000000000001E-4</v>
      </c>
      <c r="D26" s="323">
        <v>99288.7</v>
      </c>
      <c r="E26" s="324">
        <v>34.4</v>
      </c>
      <c r="F26" s="5">
        <v>61.53</v>
      </c>
      <c r="G26" t="s">
        <v>19</v>
      </c>
      <c r="H26" s="321">
        <v>0</v>
      </c>
      <c r="I26" s="322">
        <v>0</v>
      </c>
      <c r="J26" s="325">
        <v>99418.7</v>
      </c>
      <c r="K26" s="326">
        <v>0</v>
      </c>
      <c r="L26" s="5">
        <v>65.23</v>
      </c>
    </row>
    <row r="27" spans="1:12">
      <c r="A27">
        <v>19</v>
      </c>
      <c r="B27" s="319">
        <v>1.1000000000000001E-3</v>
      </c>
      <c r="C27" s="320">
        <v>1.1000000000000001E-3</v>
      </c>
      <c r="D27" s="323">
        <v>99254.3</v>
      </c>
      <c r="E27" s="324">
        <v>109.1</v>
      </c>
      <c r="F27" s="5">
        <v>60.55</v>
      </c>
      <c r="G27" t="s">
        <v>19</v>
      </c>
      <c r="H27" s="321">
        <v>1.92E-4</v>
      </c>
      <c r="I27" s="322">
        <v>1.92E-4</v>
      </c>
      <c r="J27" s="325">
        <v>99418.7</v>
      </c>
      <c r="K27" s="326">
        <v>19.100000000000001</v>
      </c>
      <c r="L27" s="5">
        <v>64.23</v>
      </c>
    </row>
    <row r="28" spans="1:12">
      <c r="A28">
        <v>20</v>
      </c>
      <c r="B28" s="319">
        <v>6.6200000000000005E-4</v>
      </c>
      <c r="C28" s="320">
        <v>6.6200000000000005E-4</v>
      </c>
      <c r="D28" s="323">
        <v>99145.2</v>
      </c>
      <c r="E28" s="324">
        <v>65.599999999999994</v>
      </c>
      <c r="F28" s="5">
        <v>59.61</v>
      </c>
      <c r="G28" t="s">
        <v>19</v>
      </c>
      <c r="H28" s="321">
        <v>2.7300000000000002E-4</v>
      </c>
      <c r="I28" s="322">
        <v>2.7300000000000002E-4</v>
      </c>
      <c r="J28" s="325">
        <v>99399.6</v>
      </c>
      <c r="K28" s="326">
        <v>27.1</v>
      </c>
      <c r="L28" s="5">
        <v>63.24</v>
      </c>
    </row>
    <row r="29" spans="1:12">
      <c r="A29">
        <v>21</v>
      </c>
      <c r="B29" s="319">
        <v>3.3399999999999999E-4</v>
      </c>
      <c r="C29" s="320">
        <v>3.3399999999999999E-4</v>
      </c>
      <c r="D29" s="323">
        <v>99079.6</v>
      </c>
      <c r="E29" s="324">
        <v>33.1</v>
      </c>
      <c r="F29" s="5">
        <v>58.65</v>
      </c>
      <c r="G29" t="s">
        <v>19</v>
      </c>
      <c r="H29" s="321">
        <v>4.6299999999999998E-4</v>
      </c>
      <c r="I29" s="322">
        <v>4.6200000000000001E-4</v>
      </c>
      <c r="J29" s="325">
        <v>99372.5</v>
      </c>
      <c r="K29" s="326">
        <v>46</v>
      </c>
      <c r="L29" s="5">
        <v>62.26</v>
      </c>
    </row>
    <row r="30" spans="1:12">
      <c r="A30">
        <v>22</v>
      </c>
      <c r="B30" s="319">
        <v>9.2500000000000004E-4</v>
      </c>
      <c r="C30" s="320">
        <v>9.2400000000000002E-4</v>
      </c>
      <c r="D30" s="323">
        <v>99046.5</v>
      </c>
      <c r="E30" s="324">
        <v>91.6</v>
      </c>
      <c r="F30" s="5">
        <v>57.67</v>
      </c>
      <c r="G30" t="s">
        <v>19</v>
      </c>
      <c r="H30" s="321">
        <v>2.6800000000000001E-4</v>
      </c>
      <c r="I30" s="322">
        <v>2.6800000000000001E-4</v>
      </c>
      <c r="J30" s="325">
        <v>99326.5</v>
      </c>
      <c r="K30" s="326">
        <v>26.6</v>
      </c>
      <c r="L30" s="5">
        <v>61.29</v>
      </c>
    </row>
    <row r="31" spans="1:12">
      <c r="A31">
        <v>23</v>
      </c>
      <c r="B31" s="319">
        <v>8.3299999999999997E-4</v>
      </c>
      <c r="C31" s="320">
        <v>8.3299999999999997E-4</v>
      </c>
      <c r="D31" s="323">
        <v>98954.9</v>
      </c>
      <c r="E31" s="324">
        <v>82.4</v>
      </c>
      <c r="F31" s="5">
        <v>56.73</v>
      </c>
      <c r="G31" t="s">
        <v>19</v>
      </c>
      <c r="H31" s="321">
        <v>2.6899999999999998E-4</v>
      </c>
      <c r="I31" s="322">
        <v>2.6899999999999998E-4</v>
      </c>
      <c r="J31" s="325">
        <v>99299.9</v>
      </c>
      <c r="K31" s="326">
        <v>26.7</v>
      </c>
      <c r="L31" s="5">
        <v>60.31</v>
      </c>
    </row>
    <row r="32" spans="1:12">
      <c r="A32">
        <v>24</v>
      </c>
      <c r="B32" s="319">
        <v>1.0009999999999999E-3</v>
      </c>
      <c r="C32" s="320">
        <v>1.0009999999999999E-3</v>
      </c>
      <c r="D32" s="323">
        <v>98872.5</v>
      </c>
      <c r="E32" s="324">
        <v>98.9</v>
      </c>
      <c r="F32" s="5">
        <v>55.77</v>
      </c>
      <c r="G32" t="s">
        <v>19</v>
      </c>
      <c r="H32" s="321">
        <v>1.7699999999999999E-4</v>
      </c>
      <c r="I32" s="322">
        <v>1.7699999999999999E-4</v>
      </c>
      <c r="J32" s="325">
        <v>99273.2</v>
      </c>
      <c r="K32" s="326">
        <v>17.600000000000001</v>
      </c>
      <c r="L32" s="5">
        <v>59.32</v>
      </c>
    </row>
    <row r="33" spans="1:12">
      <c r="A33">
        <v>25</v>
      </c>
      <c r="B33" s="319">
        <v>1.338E-3</v>
      </c>
      <c r="C33" s="320">
        <v>1.3370000000000001E-3</v>
      </c>
      <c r="D33" s="323">
        <v>98773.5</v>
      </c>
      <c r="E33" s="324">
        <v>132.1</v>
      </c>
      <c r="F33" s="5">
        <v>54.83</v>
      </c>
      <c r="G33" t="s">
        <v>19</v>
      </c>
      <c r="H33" s="321">
        <v>4.2900000000000002E-4</v>
      </c>
      <c r="I33" s="322">
        <v>4.28E-4</v>
      </c>
      <c r="J33" s="325">
        <v>99255.6</v>
      </c>
      <c r="K33" s="326">
        <v>42.5</v>
      </c>
      <c r="L33" s="5">
        <v>58.33</v>
      </c>
    </row>
    <row r="34" spans="1:12">
      <c r="A34">
        <v>26</v>
      </c>
      <c r="B34" s="319">
        <v>5.0600000000000005E-4</v>
      </c>
      <c r="C34" s="320">
        <v>5.0600000000000005E-4</v>
      </c>
      <c r="D34" s="323">
        <v>98641.5</v>
      </c>
      <c r="E34" s="324">
        <v>49.9</v>
      </c>
      <c r="F34" s="5">
        <v>53.9</v>
      </c>
      <c r="G34" t="s">
        <v>19</v>
      </c>
      <c r="H34" s="321">
        <v>2.5399999999999999E-4</v>
      </c>
      <c r="I34" s="322">
        <v>2.5399999999999999E-4</v>
      </c>
      <c r="J34" s="325">
        <v>99213</v>
      </c>
      <c r="K34" s="326">
        <v>25.2</v>
      </c>
      <c r="L34" s="5">
        <v>57.36</v>
      </c>
    </row>
    <row r="35" spans="1:12">
      <c r="A35">
        <v>27</v>
      </c>
      <c r="B35" s="319">
        <v>1.127E-3</v>
      </c>
      <c r="C35" s="320">
        <v>1.126E-3</v>
      </c>
      <c r="D35" s="323">
        <v>98591.6</v>
      </c>
      <c r="E35" s="324">
        <v>111</v>
      </c>
      <c r="F35" s="5">
        <v>52.93</v>
      </c>
      <c r="G35" t="s">
        <v>19</v>
      </c>
      <c r="H35" s="321">
        <v>6.4499999999999996E-4</v>
      </c>
      <c r="I35" s="322">
        <v>6.4499999999999996E-4</v>
      </c>
      <c r="J35" s="325">
        <v>99187.8</v>
      </c>
      <c r="K35" s="326">
        <v>63.9</v>
      </c>
      <c r="L35" s="5">
        <v>56.37</v>
      </c>
    </row>
    <row r="36" spans="1:12">
      <c r="A36">
        <v>28</v>
      </c>
      <c r="B36" s="319">
        <v>1.1199999999999999E-3</v>
      </c>
      <c r="C36" s="320">
        <v>1.119E-3</v>
      </c>
      <c r="D36" s="323">
        <v>98480.6</v>
      </c>
      <c r="E36" s="324">
        <v>110.2</v>
      </c>
      <c r="F36" s="5">
        <v>51.99</v>
      </c>
      <c r="G36" t="s">
        <v>19</v>
      </c>
      <c r="H36" s="321">
        <v>1.5899999999999999E-4</v>
      </c>
      <c r="I36" s="322">
        <v>1.5899999999999999E-4</v>
      </c>
      <c r="J36" s="325">
        <v>99123.9</v>
      </c>
      <c r="K36" s="326">
        <v>15.7</v>
      </c>
      <c r="L36" s="5">
        <v>55.41</v>
      </c>
    </row>
    <row r="37" spans="1:12">
      <c r="A37">
        <v>29</v>
      </c>
      <c r="B37" s="319">
        <v>1.436E-3</v>
      </c>
      <c r="C37" s="320">
        <v>1.4350000000000001E-3</v>
      </c>
      <c r="D37" s="323">
        <v>98370.4</v>
      </c>
      <c r="E37" s="324">
        <v>141.1</v>
      </c>
      <c r="F37" s="5">
        <v>51.04</v>
      </c>
      <c r="G37" t="s">
        <v>19</v>
      </c>
      <c r="H37" s="321">
        <v>2.3900000000000001E-4</v>
      </c>
      <c r="I37" s="322">
        <v>2.3900000000000001E-4</v>
      </c>
      <c r="J37" s="325">
        <v>99108.2</v>
      </c>
      <c r="K37" s="326">
        <v>23.7</v>
      </c>
      <c r="L37" s="5">
        <v>54.42</v>
      </c>
    </row>
    <row r="38" spans="1:12">
      <c r="A38">
        <v>30</v>
      </c>
      <c r="B38" s="319">
        <v>1.3619999999999999E-3</v>
      </c>
      <c r="C38" s="320">
        <v>1.361E-3</v>
      </c>
      <c r="D38" s="323">
        <v>98229.2</v>
      </c>
      <c r="E38" s="324">
        <v>133.69999999999999</v>
      </c>
      <c r="F38" s="5">
        <v>50.12</v>
      </c>
      <c r="G38" t="s">
        <v>19</v>
      </c>
      <c r="H38" s="321">
        <v>5.5999999999999995E-4</v>
      </c>
      <c r="I38" s="322">
        <v>5.5999999999999995E-4</v>
      </c>
      <c r="J38" s="325">
        <v>99084.5</v>
      </c>
      <c r="K38" s="326">
        <v>55.5</v>
      </c>
      <c r="L38" s="5">
        <v>53.43</v>
      </c>
    </row>
    <row r="39" spans="1:12">
      <c r="A39">
        <v>31</v>
      </c>
      <c r="B39" s="319">
        <v>8.7299999999999997E-4</v>
      </c>
      <c r="C39" s="320">
        <v>8.7200000000000005E-4</v>
      </c>
      <c r="D39" s="323">
        <v>98095.6</v>
      </c>
      <c r="E39" s="324">
        <v>85.6</v>
      </c>
      <c r="F39" s="5">
        <v>49.18</v>
      </c>
      <c r="G39" t="s">
        <v>19</v>
      </c>
      <c r="H39" s="321">
        <v>4.7100000000000001E-4</v>
      </c>
      <c r="I39" s="322">
        <v>4.7100000000000001E-4</v>
      </c>
      <c r="J39" s="325">
        <v>99029</v>
      </c>
      <c r="K39" s="326">
        <v>46.6</v>
      </c>
      <c r="L39" s="5">
        <v>52.46</v>
      </c>
    </row>
    <row r="40" spans="1:12">
      <c r="A40">
        <v>32</v>
      </c>
      <c r="B40" s="319">
        <v>1.4189999999999999E-3</v>
      </c>
      <c r="C40" s="320">
        <v>1.418E-3</v>
      </c>
      <c r="D40" s="323">
        <v>98010</v>
      </c>
      <c r="E40" s="324">
        <v>139</v>
      </c>
      <c r="F40" s="5">
        <v>48.23</v>
      </c>
      <c r="G40" t="s">
        <v>19</v>
      </c>
      <c r="H40" s="321">
        <v>6.9899999999999997E-4</v>
      </c>
      <c r="I40" s="322">
        <v>6.9899999999999997E-4</v>
      </c>
      <c r="J40" s="325">
        <v>98982.399999999994</v>
      </c>
      <c r="K40" s="326">
        <v>69.2</v>
      </c>
      <c r="L40" s="5">
        <v>51.48</v>
      </c>
    </row>
    <row r="41" spans="1:12">
      <c r="A41">
        <v>33</v>
      </c>
      <c r="B41" s="319">
        <v>1.188E-3</v>
      </c>
      <c r="C41" s="320">
        <v>1.188E-3</v>
      </c>
      <c r="D41" s="323">
        <v>97871</v>
      </c>
      <c r="E41" s="324">
        <v>116.2</v>
      </c>
      <c r="F41" s="5">
        <v>47.29</v>
      </c>
      <c r="G41" t="s">
        <v>19</v>
      </c>
      <c r="H41" s="321">
        <v>3.0800000000000001E-4</v>
      </c>
      <c r="I41" s="322">
        <v>3.0800000000000001E-4</v>
      </c>
      <c r="J41" s="325">
        <v>98913.2</v>
      </c>
      <c r="K41" s="326">
        <v>30.4</v>
      </c>
      <c r="L41" s="5">
        <v>50.52</v>
      </c>
    </row>
    <row r="42" spans="1:12">
      <c r="A42">
        <v>34</v>
      </c>
      <c r="B42" s="319">
        <v>1.1999999999999999E-3</v>
      </c>
      <c r="C42" s="320">
        <v>1.1999999999999999E-3</v>
      </c>
      <c r="D42" s="323">
        <v>97754.7</v>
      </c>
      <c r="E42" s="324">
        <v>117.3</v>
      </c>
      <c r="F42" s="5">
        <v>46.35</v>
      </c>
      <c r="G42" t="s">
        <v>19</v>
      </c>
      <c r="H42" s="321">
        <v>7.0600000000000003E-4</v>
      </c>
      <c r="I42" s="322">
        <v>7.0600000000000003E-4</v>
      </c>
      <c r="J42" s="325">
        <v>98882.8</v>
      </c>
      <c r="K42" s="326">
        <v>69.8</v>
      </c>
      <c r="L42" s="5">
        <v>49.53</v>
      </c>
    </row>
    <row r="43" spans="1:12">
      <c r="A43">
        <v>35</v>
      </c>
      <c r="B43" s="319">
        <v>2.0400000000000001E-3</v>
      </c>
      <c r="C43" s="320">
        <v>2.0379999999999999E-3</v>
      </c>
      <c r="D43" s="323">
        <v>97637.5</v>
      </c>
      <c r="E43" s="324">
        <v>199</v>
      </c>
      <c r="F43" s="5">
        <v>45.41</v>
      </c>
      <c r="G43" t="s">
        <v>19</v>
      </c>
      <c r="H43" s="321">
        <v>7.0600000000000003E-4</v>
      </c>
      <c r="I43" s="322">
        <v>7.0600000000000003E-4</v>
      </c>
      <c r="J43" s="325">
        <v>98813</v>
      </c>
      <c r="K43" s="326">
        <v>69.8</v>
      </c>
      <c r="L43" s="5">
        <v>48.57</v>
      </c>
    </row>
    <row r="44" spans="1:12">
      <c r="A44">
        <v>36</v>
      </c>
      <c r="B44" s="319">
        <v>1.665E-3</v>
      </c>
      <c r="C44" s="320">
        <v>1.6639999999999999E-3</v>
      </c>
      <c r="D44" s="323">
        <v>97438.5</v>
      </c>
      <c r="E44" s="324">
        <v>162.1</v>
      </c>
      <c r="F44" s="5">
        <v>44.5</v>
      </c>
      <c r="G44" t="s">
        <v>19</v>
      </c>
      <c r="H44" s="321">
        <v>7.9000000000000001E-4</v>
      </c>
      <c r="I44" s="322">
        <v>7.9000000000000001E-4</v>
      </c>
      <c r="J44" s="325">
        <v>98743.3</v>
      </c>
      <c r="K44" s="326">
        <v>78</v>
      </c>
      <c r="L44" s="5">
        <v>47.6</v>
      </c>
    </row>
    <row r="45" spans="1:12">
      <c r="A45">
        <v>37</v>
      </c>
      <c r="B45" s="319">
        <v>1.0859999999999999E-3</v>
      </c>
      <c r="C45" s="320">
        <v>1.0859999999999999E-3</v>
      </c>
      <c r="D45" s="323">
        <v>97276.4</v>
      </c>
      <c r="E45" s="324">
        <v>105.6</v>
      </c>
      <c r="F45" s="5">
        <v>43.57</v>
      </c>
      <c r="G45" t="s">
        <v>19</v>
      </c>
      <c r="H45" s="321">
        <v>1.0300000000000001E-3</v>
      </c>
      <c r="I45" s="322">
        <v>1.029E-3</v>
      </c>
      <c r="J45" s="325">
        <v>98665.3</v>
      </c>
      <c r="K45" s="326">
        <v>101.5</v>
      </c>
      <c r="L45" s="5">
        <v>46.64</v>
      </c>
    </row>
    <row r="46" spans="1:12">
      <c r="A46">
        <v>38</v>
      </c>
      <c r="B46" s="319">
        <v>1.6249999999999999E-3</v>
      </c>
      <c r="C46" s="320">
        <v>1.6230000000000001E-3</v>
      </c>
      <c r="D46" s="323">
        <v>97170.8</v>
      </c>
      <c r="E46" s="324">
        <v>157.69999999999999</v>
      </c>
      <c r="F46" s="5">
        <v>42.62</v>
      </c>
      <c r="G46" t="s">
        <v>19</v>
      </c>
      <c r="H46" s="321">
        <v>6.2E-4</v>
      </c>
      <c r="I46" s="322">
        <v>6.2E-4</v>
      </c>
      <c r="J46" s="325">
        <v>98563.8</v>
      </c>
      <c r="K46" s="326">
        <v>61.1</v>
      </c>
      <c r="L46" s="5">
        <v>45.69</v>
      </c>
    </row>
    <row r="47" spans="1:12">
      <c r="A47">
        <v>39</v>
      </c>
      <c r="B47" s="319">
        <v>1.7229999999999999E-3</v>
      </c>
      <c r="C47" s="320">
        <v>1.7210000000000001E-3</v>
      </c>
      <c r="D47" s="323">
        <v>97013</v>
      </c>
      <c r="E47" s="324">
        <v>167</v>
      </c>
      <c r="F47" s="5">
        <v>41.69</v>
      </c>
      <c r="G47" t="s">
        <v>19</v>
      </c>
      <c r="H47" s="321">
        <v>7.7399999999999995E-4</v>
      </c>
      <c r="I47" s="322">
        <v>7.7300000000000003E-4</v>
      </c>
      <c r="J47" s="325">
        <v>98502.6</v>
      </c>
      <c r="K47" s="326">
        <v>76.2</v>
      </c>
      <c r="L47" s="5">
        <v>44.72</v>
      </c>
    </row>
    <row r="48" spans="1:12">
      <c r="A48">
        <v>40</v>
      </c>
      <c r="B48" s="319">
        <v>1.044E-3</v>
      </c>
      <c r="C48" s="320">
        <v>1.0430000000000001E-3</v>
      </c>
      <c r="D48" s="323">
        <v>96846.1</v>
      </c>
      <c r="E48" s="324">
        <v>101</v>
      </c>
      <c r="F48" s="5">
        <v>40.76</v>
      </c>
      <c r="G48" t="s">
        <v>19</v>
      </c>
      <c r="H48" s="321">
        <v>9.5E-4</v>
      </c>
      <c r="I48" s="322">
        <v>9.5E-4</v>
      </c>
      <c r="J48" s="325">
        <v>98426.4</v>
      </c>
      <c r="K48" s="326">
        <v>93.5</v>
      </c>
      <c r="L48" s="5">
        <v>43.75</v>
      </c>
    </row>
    <row r="49" spans="1:12">
      <c r="A49">
        <v>41</v>
      </c>
      <c r="B49" s="319">
        <v>1.7979999999999999E-3</v>
      </c>
      <c r="C49" s="320">
        <v>1.7960000000000001E-3</v>
      </c>
      <c r="D49" s="323">
        <v>96745</v>
      </c>
      <c r="E49" s="324">
        <v>173.8</v>
      </c>
      <c r="F49" s="5">
        <v>39.799999999999997</v>
      </c>
      <c r="G49" t="s">
        <v>19</v>
      </c>
      <c r="H49" s="321">
        <v>1.01E-3</v>
      </c>
      <c r="I49" s="322">
        <v>1.0089999999999999E-3</v>
      </c>
      <c r="J49" s="325">
        <v>98332.9</v>
      </c>
      <c r="K49" s="326">
        <v>99.2</v>
      </c>
      <c r="L49" s="5">
        <v>42.79</v>
      </c>
    </row>
    <row r="50" spans="1:12">
      <c r="A50">
        <v>42</v>
      </c>
      <c r="B50" s="319">
        <v>2.0760000000000002E-3</v>
      </c>
      <c r="C50" s="320">
        <v>2.0730000000000002E-3</v>
      </c>
      <c r="D50" s="323">
        <v>96571.199999999997</v>
      </c>
      <c r="E50" s="324">
        <v>200.2</v>
      </c>
      <c r="F50" s="5">
        <v>38.869999999999997</v>
      </c>
      <c r="G50" t="s">
        <v>19</v>
      </c>
      <c r="H50" s="321">
        <v>1.0189999999999999E-3</v>
      </c>
      <c r="I50" s="322">
        <v>1.018E-3</v>
      </c>
      <c r="J50" s="325">
        <v>98233.7</v>
      </c>
      <c r="K50" s="326">
        <v>100</v>
      </c>
      <c r="L50" s="5">
        <v>41.83</v>
      </c>
    </row>
    <row r="51" spans="1:12">
      <c r="A51">
        <v>43</v>
      </c>
      <c r="B51" s="319">
        <v>2.245E-3</v>
      </c>
      <c r="C51" s="320">
        <v>2.2430000000000002E-3</v>
      </c>
      <c r="D51" s="323">
        <v>96371</v>
      </c>
      <c r="E51" s="324">
        <v>216.1</v>
      </c>
      <c r="F51" s="5">
        <v>37.950000000000003</v>
      </c>
      <c r="G51" t="s">
        <v>19</v>
      </c>
      <c r="H51" s="321">
        <v>1.1019999999999999E-3</v>
      </c>
      <c r="I51" s="322">
        <v>1.101E-3</v>
      </c>
      <c r="J51" s="325">
        <v>98133.7</v>
      </c>
      <c r="K51" s="326">
        <v>108.1</v>
      </c>
      <c r="L51" s="5">
        <v>40.880000000000003</v>
      </c>
    </row>
    <row r="52" spans="1:12">
      <c r="A52">
        <v>44</v>
      </c>
      <c r="B52" s="319">
        <v>2.372E-3</v>
      </c>
      <c r="C52" s="320">
        <v>2.369E-3</v>
      </c>
      <c r="D52" s="323">
        <v>96154.9</v>
      </c>
      <c r="E52" s="324">
        <v>227.8</v>
      </c>
      <c r="F52" s="5">
        <v>37.03</v>
      </c>
      <c r="G52" t="s">
        <v>19</v>
      </c>
      <c r="H52" s="321">
        <v>1.3389999999999999E-3</v>
      </c>
      <c r="I52" s="322">
        <v>1.338E-3</v>
      </c>
      <c r="J52" s="325">
        <v>98025.600000000006</v>
      </c>
      <c r="K52" s="326">
        <v>131.19999999999999</v>
      </c>
      <c r="L52" s="5">
        <v>39.92</v>
      </c>
    </row>
    <row r="53" spans="1:12">
      <c r="A53">
        <v>45</v>
      </c>
      <c r="B53" s="319">
        <v>2.4910000000000002E-3</v>
      </c>
      <c r="C53" s="320">
        <v>2.4880000000000002E-3</v>
      </c>
      <c r="D53" s="323">
        <v>95927</v>
      </c>
      <c r="E53" s="324">
        <v>238.7</v>
      </c>
      <c r="F53" s="5">
        <v>36.119999999999997</v>
      </c>
      <c r="G53" t="s">
        <v>19</v>
      </c>
      <c r="H53" s="321">
        <v>1.3780000000000001E-3</v>
      </c>
      <c r="I53" s="322">
        <v>1.377E-3</v>
      </c>
      <c r="J53" s="325">
        <v>97894.399999999994</v>
      </c>
      <c r="K53" s="326">
        <v>134.80000000000001</v>
      </c>
      <c r="L53" s="5">
        <v>38.97</v>
      </c>
    </row>
    <row r="54" spans="1:12">
      <c r="A54">
        <v>46</v>
      </c>
      <c r="B54" s="319">
        <v>2.052E-3</v>
      </c>
      <c r="C54" s="320">
        <v>2.0500000000000002E-3</v>
      </c>
      <c r="D54" s="323">
        <v>95688.4</v>
      </c>
      <c r="E54" s="324">
        <v>196.1</v>
      </c>
      <c r="F54" s="5">
        <v>35.21</v>
      </c>
      <c r="G54" t="s">
        <v>19</v>
      </c>
      <c r="H54" s="321">
        <v>1.8810000000000001E-3</v>
      </c>
      <c r="I54" s="322">
        <v>1.879E-3</v>
      </c>
      <c r="J54" s="325">
        <v>97759.7</v>
      </c>
      <c r="K54" s="326">
        <v>183.7</v>
      </c>
      <c r="L54" s="5">
        <v>38.03</v>
      </c>
    </row>
    <row r="55" spans="1:12">
      <c r="A55">
        <v>47</v>
      </c>
      <c r="B55" s="319">
        <v>2.9819999999999998E-3</v>
      </c>
      <c r="C55" s="320">
        <v>2.9780000000000002E-3</v>
      </c>
      <c r="D55" s="323">
        <v>95492.3</v>
      </c>
      <c r="E55" s="324">
        <v>284.39999999999998</v>
      </c>
      <c r="F55" s="5">
        <v>34.28</v>
      </c>
      <c r="G55" t="s">
        <v>19</v>
      </c>
      <c r="H55" s="321">
        <v>1.786E-3</v>
      </c>
      <c r="I55" s="322">
        <v>1.7849999999999999E-3</v>
      </c>
      <c r="J55" s="325">
        <v>97576</v>
      </c>
      <c r="K55" s="326">
        <v>174.1</v>
      </c>
      <c r="L55" s="5">
        <v>37.1</v>
      </c>
    </row>
    <row r="56" spans="1:12">
      <c r="A56">
        <v>48</v>
      </c>
      <c r="B56" s="319">
        <v>2.643E-3</v>
      </c>
      <c r="C56" s="320">
        <v>2.6389999999999999E-3</v>
      </c>
      <c r="D56" s="323">
        <v>95207.9</v>
      </c>
      <c r="E56" s="324">
        <v>251.3</v>
      </c>
      <c r="F56" s="5">
        <v>33.380000000000003</v>
      </c>
      <c r="G56" t="s">
        <v>19</v>
      </c>
      <c r="H56" s="321">
        <v>2.0330000000000001E-3</v>
      </c>
      <c r="I56" s="322">
        <v>2.0309999999999998E-3</v>
      </c>
      <c r="J56" s="325">
        <v>97401.9</v>
      </c>
      <c r="K56" s="326">
        <v>197.8</v>
      </c>
      <c r="L56" s="5">
        <v>36.159999999999997</v>
      </c>
    </row>
    <row r="57" spans="1:12">
      <c r="A57">
        <v>49</v>
      </c>
      <c r="B57" s="319">
        <v>3.1879999999999999E-3</v>
      </c>
      <c r="C57" s="320">
        <v>3.1819999999999999E-3</v>
      </c>
      <c r="D57" s="323">
        <v>94956.6</v>
      </c>
      <c r="E57" s="324">
        <v>302.2</v>
      </c>
      <c r="F57" s="5">
        <v>32.47</v>
      </c>
      <c r="G57" t="s">
        <v>19</v>
      </c>
      <c r="H57" s="321">
        <v>1.6609999999999999E-3</v>
      </c>
      <c r="I57" s="322">
        <v>1.6590000000000001E-3</v>
      </c>
      <c r="J57" s="325">
        <v>97204</v>
      </c>
      <c r="K57" s="326">
        <v>161.30000000000001</v>
      </c>
      <c r="L57" s="5">
        <v>35.229999999999997</v>
      </c>
    </row>
    <row r="58" spans="1:12">
      <c r="A58">
        <v>50</v>
      </c>
      <c r="B58" s="319">
        <v>3.7829999999999999E-3</v>
      </c>
      <c r="C58" s="320">
        <v>3.7759999999999998E-3</v>
      </c>
      <c r="D58" s="323">
        <v>94654.5</v>
      </c>
      <c r="E58" s="324">
        <v>357.4</v>
      </c>
      <c r="F58" s="5">
        <v>31.57</v>
      </c>
      <c r="G58" t="s">
        <v>19</v>
      </c>
      <c r="H58" s="321">
        <v>2.392E-3</v>
      </c>
      <c r="I58" s="322">
        <v>2.3890000000000001E-3</v>
      </c>
      <c r="J58" s="325">
        <v>97042.8</v>
      </c>
      <c r="K58" s="326">
        <v>231.9</v>
      </c>
      <c r="L58" s="5">
        <v>34.29</v>
      </c>
    </row>
    <row r="59" spans="1:12">
      <c r="A59">
        <v>51</v>
      </c>
      <c r="B59" s="319">
        <v>3.4589999999999998E-3</v>
      </c>
      <c r="C59" s="320">
        <v>3.4529999999999999E-3</v>
      </c>
      <c r="D59" s="323">
        <v>94297</v>
      </c>
      <c r="E59" s="324">
        <v>325.60000000000002</v>
      </c>
      <c r="F59" s="5">
        <v>30.69</v>
      </c>
      <c r="G59" t="s">
        <v>19</v>
      </c>
      <c r="H59" s="321">
        <v>2.0760000000000002E-3</v>
      </c>
      <c r="I59" s="322">
        <v>2.0730000000000002E-3</v>
      </c>
      <c r="J59" s="325">
        <v>96810.9</v>
      </c>
      <c r="K59" s="326">
        <v>200.7</v>
      </c>
      <c r="L59" s="5">
        <v>33.369999999999997</v>
      </c>
    </row>
    <row r="60" spans="1:12">
      <c r="A60">
        <v>52</v>
      </c>
      <c r="B60" s="319">
        <v>3.5850000000000001E-3</v>
      </c>
      <c r="C60" s="320">
        <v>3.5790000000000001E-3</v>
      </c>
      <c r="D60" s="323">
        <v>93971.4</v>
      </c>
      <c r="E60" s="324">
        <v>336.3</v>
      </c>
      <c r="F60" s="5">
        <v>29.79</v>
      </c>
      <c r="G60" t="s">
        <v>19</v>
      </c>
      <c r="H60" s="321">
        <v>2.8210000000000002E-3</v>
      </c>
      <c r="I60" s="322">
        <v>2.8170000000000001E-3</v>
      </c>
      <c r="J60" s="325">
        <v>96610.2</v>
      </c>
      <c r="K60" s="326">
        <v>272.2</v>
      </c>
      <c r="L60" s="5">
        <v>32.44</v>
      </c>
    </row>
    <row r="61" spans="1:12">
      <c r="A61">
        <v>53</v>
      </c>
      <c r="B61" s="319">
        <v>3.6259999999999999E-3</v>
      </c>
      <c r="C61" s="320">
        <v>3.6189999999999998E-3</v>
      </c>
      <c r="D61" s="323">
        <v>93635.1</v>
      </c>
      <c r="E61" s="324">
        <v>338.9</v>
      </c>
      <c r="F61" s="5">
        <v>28.9</v>
      </c>
      <c r="G61" t="s">
        <v>19</v>
      </c>
      <c r="H61" s="321">
        <v>3.1389999999999999E-3</v>
      </c>
      <c r="I61" s="322">
        <v>3.1340000000000001E-3</v>
      </c>
      <c r="J61" s="325">
        <v>96338</v>
      </c>
      <c r="K61" s="326">
        <v>301.89999999999998</v>
      </c>
      <c r="L61" s="5">
        <v>31.53</v>
      </c>
    </row>
    <row r="62" spans="1:12">
      <c r="A62">
        <v>54</v>
      </c>
      <c r="B62" s="319">
        <v>4.6690000000000004E-3</v>
      </c>
      <c r="C62" s="320">
        <v>4.6579999999999998E-3</v>
      </c>
      <c r="D62" s="323">
        <v>93296.2</v>
      </c>
      <c r="E62" s="324">
        <v>434.6</v>
      </c>
      <c r="F62" s="5">
        <v>28</v>
      </c>
      <c r="G62" t="s">
        <v>19</v>
      </c>
      <c r="H62" s="321">
        <v>3.6470000000000001E-3</v>
      </c>
      <c r="I62" s="322">
        <v>3.64E-3</v>
      </c>
      <c r="J62" s="325">
        <v>96036.1</v>
      </c>
      <c r="K62" s="326">
        <v>349.6</v>
      </c>
      <c r="L62" s="5">
        <v>30.63</v>
      </c>
    </row>
    <row r="63" spans="1:12">
      <c r="A63">
        <v>55</v>
      </c>
      <c r="B63" s="319">
        <v>5.1939999999999998E-3</v>
      </c>
      <c r="C63" s="320">
        <v>5.1799999999999997E-3</v>
      </c>
      <c r="D63" s="323">
        <v>92861.6</v>
      </c>
      <c r="E63" s="324">
        <v>481.1</v>
      </c>
      <c r="F63" s="5">
        <v>27.13</v>
      </c>
      <c r="G63" t="s">
        <v>19</v>
      </c>
      <c r="H63" s="321">
        <v>2.9199999999999999E-3</v>
      </c>
      <c r="I63" s="322">
        <v>2.9160000000000002E-3</v>
      </c>
      <c r="J63" s="325">
        <v>95686.5</v>
      </c>
      <c r="K63" s="326">
        <v>279</v>
      </c>
      <c r="L63" s="5">
        <v>29.74</v>
      </c>
    </row>
    <row r="64" spans="1:12">
      <c r="A64">
        <v>56</v>
      </c>
      <c r="B64" s="319">
        <v>5.4920000000000004E-3</v>
      </c>
      <c r="C64" s="320">
        <v>5.4770000000000001E-3</v>
      </c>
      <c r="D64" s="323">
        <v>92380.6</v>
      </c>
      <c r="E64" s="324">
        <v>506</v>
      </c>
      <c r="F64" s="5">
        <v>26.27</v>
      </c>
      <c r="G64" t="s">
        <v>19</v>
      </c>
      <c r="H64" s="321">
        <v>4.287E-3</v>
      </c>
      <c r="I64" s="322">
        <v>4.2779999999999997E-3</v>
      </c>
      <c r="J64" s="325">
        <v>95407.5</v>
      </c>
      <c r="K64" s="326">
        <v>408.1</v>
      </c>
      <c r="L64" s="5">
        <v>28.82</v>
      </c>
    </row>
    <row r="65" spans="1:12">
      <c r="A65">
        <v>57</v>
      </c>
      <c r="B65" s="319">
        <v>5.757E-3</v>
      </c>
      <c r="C65" s="320">
        <v>5.7409999999999996E-3</v>
      </c>
      <c r="D65" s="323">
        <v>91874.6</v>
      </c>
      <c r="E65" s="324">
        <v>527.4</v>
      </c>
      <c r="F65" s="5">
        <v>25.41</v>
      </c>
      <c r="G65" t="s">
        <v>19</v>
      </c>
      <c r="H65" s="321">
        <v>4.1440000000000001E-3</v>
      </c>
      <c r="I65" s="322">
        <v>4.1349999999999998E-3</v>
      </c>
      <c r="J65" s="325">
        <v>94999.4</v>
      </c>
      <c r="K65" s="326">
        <v>392.8</v>
      </c>
      <c r="L65" s="5">
        <v>27.95</v>
      </c>
    </row>
    <row r="66" spans="1:12">
      <c r="A66">
        <v>58</v>
      </c>
      <c r="B66" s="319">
        <v>5.5729999999999998E-3</v>
      </c>
      <c r="C66" s="320">
        <v>5.5570000000000003E-3</v>
      </c>
      <c r="D66" s="323">
        <v>91347.199999999997</v>
      </c>
      <c r="E66" s="324">
        <v>507.6</v>
      </c>
      <c r="F66" s="5">
        <v>24.55</v>
      </c>
      <c r="G66" t="s">
        <v>19</v>
      </c>
      <c r="H66" s="321">
        <v>5.4530000000000004E-3</v>
      </c>
      <c r="I66" s="322">
        <v>5.4380000000000001E-3</v>
      </c>
      <c r="J66" s="325">
        <v>94606.6</v>
      </c>
      <c r="K66" s="326">
        <v>514.5</v>
      </c>
      <c r="L66" s="5">
        <v>27.06</v>
      </c>
    </row>
    <row r="67" spans="1:12">
      <c r="A67">
        <v>59</v>
      </c>
      <c r="B67" s="319">
        <v>5.9519999999999998E-3</v>
      </c>
      <c r="C67" s="320">
        <v>5.934E-3</v>
      </c>
      <c r="D67" s="323">
        <v>90839.5</v>
      </c>
      <c r="E67" s="324">
        <v>539.1</v>
      </c>
      <c r="F67" s="5">
        <v>23.69</v>
      </c>
      <c r="G67" t="s">
        <v>19</v>
      </c>
      <c r="H67" s="321">
        <v>5.2700000000000004E-3</v>
      </c>
      <c r="I67" s="322">
        <v>5.2560000000000003E-3</v>
      </c>
      <c r="J67" s="325">
        <v>94092.1</v>
      </c>
      <c r="K67" s="326">
        <v>494.5</v>
      </c>
      <c r="L67" s="5">
        <v>26.21</v>
      </c>
    </row>
    <row r="68" spans="1:12">
      <c r="A68">
        <v>60</v>
      </c>
      <c r="B68" s="319">
        <v>7.0879999999999997E-3</v>
      </c>
      <c r="C68" s="320">
        <v>7.0629999999999998E-3</v>
      </c>
      <c r="D68" s="323">
        <v>90300.5</v>
      </c>
      <c r="E68" s="324">
        <v>637.79999999999995</v>
      </c>
      <c r="F68" s="5">
        <v>22.83</v>
      </c>
      <c r="G68" t="s">
        <v>19</v>
      </c>
      <c r="H68" s="321">
        <v>5.3889999999999997E-3</v>
      </c>
      <c r="I68" s="322">
        <v>5.3740000000000003E-3</v>
      </c>
      <c r="J68" s="325">
        <v>93597.6</v>
      </c>
      <c r="K68" s="326">
        <v>503</v>
      </c>
      <c r="L68" s="5">
        <v>25.34</v>
      </c>
    </row>
    <row r="69" spans="1:12">
      <c r="A69">
        <v>61</v>
      </c>
      <c r="B69" s="319">
        <v>8.2330000000000007E-3</v>
      </c>
      <c r="C69" s="320">
        <v>8.1989999999999997E-3</v>
      </c>
      <c r="D69" s="323">
        <v>89662.7</v>
      </c>
      <c r="E69" s="324">
        <v>735.1</v>
      </c>
      <c r="F69" s="5">
        <v>21.99</v>
      </c>
      <c r="G69" t="s">
        <v>19</v>
      </c>
      <c r="H69" s="321">
        <v>5.47E-3</v>
      </c>
      <c r="I69" s="322">
        <v>5.4549999999999998E-3</v>
      </c>
      <c r="J69" s="325">
        <v>93094.5</v>
      </c>
      <c r="K69" s="326">
        <v>507.9</v>
      </c>
      <c r="L69" s="5">
        <v>24.48</v>
      </c>
    </row>
    <row r="70" spans="1:12">
      <c r="A70">
        <v>62</v>
      </c>
      <c r="B70" s="319">
        <v>7.8820000000000001E-3</v>
      </c>
      <c r="C70" s="320">
        <v>7.8510000000000003E-3</v>
      </c>
      <c r="D70" s="323">
        <v>88927.6</v>
      </c>
      <c r="E70" s="324">
        <v>698.1</v>
      </c>
      <c r="F70" s="5">
        <v>21.16</v>
      </c>
      <c r="G70" t="s">
        <v>19</v>
      </c>
      <c r="H70" s="321">
        <v>6.1669999999999997E-3</v>
      </c>
      <c r="I70" s="322">
        <v>6.1479999999999998E-3</v>
      </c>
      <c r="J70" s="325">
        <v>92586.7</v>
      </c>
      <c r="K70" s="326">
        <v>569.20000000000005</v>
      </c>
      <c r="L70" s="5">
        <v>23.61</v>
      </c>
    </row>
    <row r="71" spans="1:12">
      <c r="A71">
        <v>63</v>
      </c>
      <c r="B71" s="319">
        <v>1.0259000000000001E-2</v>
      </c>
      <c r="C71" s="320">
        <v>1.0207000000000001E-2</v>
      </c>
      <c r="D71" s="323">
        <v>88229.4</v>
      </c>
      <c r="E71" s="324">
        <v>900.5</v>
      </c>
      <c r="F71" s="5">
        <v>20.329999999999998</v>
      </c>
      <c r="G71" t="s">
        <v>19</v>
      </c>
      <c r="H71" s="321">
        <v>6.6100000000000004E-3</v>
      </c>
      <c r="I71" s="322">
        <v>6.5880000000000001E-3</v>
      </c>
      <c r="J71" s="325">
        <v>92017.5</v>
      </c>
      <c r="K71" s="326">
        <v>606.20000000000005</v>
      </c>
      <c r="L71" s="5">
        <v>22.75</v>
      </c>
    </row>
    <row r="72" spans="1:12">
      <c r="A72">
        <v>64</v>
      </c>
      <c r="B72" s="319">
        <v>1.1115999999999999E-2</v>
      </c>
      <c r="C72" s="320">
        <v>1.1054E-2</v>
      </c>
      <c r="D72" s="323">
        <v>87328.9</v>
      </c>
      <c r="E72" s="324">
        <v>965.4</v>
      </c>
      <c r="F72" s="5">
        <v>19.53</v>
      </c>
      <c r="G72" t="s">
        <v>19</v>
      </c>
      <c r="H72" s="321">
        <v>8.8990000000000007E-3</v>
      </c>
      <c r="I72" s="322">
        <v>8.8599999999999998E-3</v>
      </c>
      <c r="J72" s="325">
        <v>91411.3</v>
      </c>
      <c r="K72" s="326">
        <v>809.9</v>
      </c>
      <c r="L72" s="5">
        <v>21.9</v>
      </c>
    </row>
    <row r="73" spans="1:12">
      <c r="A73">
        <v>65</v>
      </c>
      <c r="B73" s="319">
        <v>9.7120000000000001E-3</v>
      </c>
      <c r="C73" s="320">
        <v>9.665E-3</v>
      </c>
      <c r="D73" s="323">
        <v>86363.6</v>
      </c>
      <c r="E73" s="324">
        <v>834.7</v>
      </c>
      <c r="F73" s="5">
        <v>18.739999999999998</v>
      </c>
      <c r="G73" t="s">
        <v>19</v>
      </c>
      <c r="H73" s="321">
        <v>7.6530000000000001E-3</v>
      </c>
      <c r="I73" s="322">
        <v>7.6239999999999997E-3</v>
      </c>
      <c r="J73" s="325">
        <v>90601.4</v>
      </c>
      <c r="K73" s="326">
        <v>690.7</v>
      </c>
      <c r="L73" s="5">
        <v>21.09</v>
      </c>
    </row>
    <row r="74" spans="1:12">
      <c r="A74">
        <v>66</v>
      </c>
      <c r="B74" s="319">
        <v>1.3696E-2</v>
      </c>
      <c r="C74" s="320">
        <v>1.3602E-2</v>
      </c>
      <c r="D74" s="323">
        <v>85528.9</v>
      </c>
      <c r="E74" s="324">
        <v>1163.4000000000001</v>
      </c>
      <c r="F74" s="5">
        <v>17.920000000000002</v>
      </c>
      <c r="G74" t="s">
        <v>19</v>
      </c>
      <c r="H74" s="321">
        <v>8.4340000000000005E-3</v>
      </c>
      <c r="I74" s="322">
        <v>8.3979999999999992E-3</v>
      </c>
      <c r="J74" s="325">
        <v>89910.7</v>
      </c>
      <c r="K74" s="326">
        <v>755.1</v>
      </c>
      <c r="L74" s="5">
        <v>20.25</v>
      </c>
    </row>
    <row r="75" spans="1:12">
      <c r="A75">
        <v>67</v>
      </c>
      <c r="B75" s="319">
        <v>1.4274E-2</v>
      </c>
      <c r="C75" s="320">
        <v>1.4173E-2</v>
      </c>
      <c r="D75" s="323">
        <v>84365.5</v>
      </c>
      <c r="E75" s="324">
        <v>1195.7</v>
      </c>
      <c r="F75" s="5">
        <v>17.16</v>
      </c>
      <c r="G75" t="s">
        <v>19</v>
      </c>
      <c r="H75" s="321">
        <v>9.051E-3</v>
      </c>
      <c r="I75" s="322">
        <v>9.0109999999999999E-3</v>
      </c>
      <c r="J75" s="325">
        <v>89155.6</v>
      </c>
      <c r="K75" s="326">
        <v>803.3</v>
      </c>
      <c r="L75" s="5">
        <v>19.41</v>
      </c>
    </row>
    <row r="76" spans="1:12">
      <c r="A76">
        <v>68</v>
      </c>
      <c r="B76" s="319">
        <v>1.3950000000000001E-2</v>
      </c>
      <c r="C76" s="320">
        <v>1.3854E-2</v>
      </c>
      <c r="D76" s="323">
        <v>83169.7</v>
      </c>
      <c r="E76" s="324">
        <v>1152.2</v>
      </c>
      <c r="F76" s="5">
        <v>16.399999999999999</v>
      </c>
      <c r="G76" t="s">
        <v>19</v>
      </c>
      <c r="H76" s="321">
        <v>1.0104E-2</v>
      </c>
      <c r="I76" s="322">
        <v>1.0054E-2</v>
      </c>
      <c r="J76" s="325">
        <v>88352.2</v>
      </c>
      <c r="K76" s="326">
        <v>888.3</v>
      </c>
      <c r="L76" s="5">
        <v>18.59</v>
      </c>
    </row>
    <row r="77" spans="1:12">
      <c r="A77">
        <v>69</v>
      </c>
      <c r="B77" s="319">
        <v>1.6545000000000001E-2</v>
      </c>
      <c r="C77" s="320">
        <v>1.6409E-2</v>
      </c>
      <c r="D77" s="323">
        <v>82017.5</v>
      </c>
      <c r="E77" s="324">
        <v>1345.8</v>
      </c>
      <c r="F77" s="5">
        <v>15.63</v>
      </c>
      <c r="G77" t="s">
        <v>19</v>
      </c>
      <c r="H77" s="321">
        <v>1.3164E-2</v>
      </c>
      <c r="I77" s="322">
        <v>1.3077999999999999E-2</v>
      </c>
      <c r="J77" s="325">
        <v>87464</v>
      </c>
      <c r="K77" s="326">
        <v>1143.8</v>
      </c>
      <c r="L77" s="5">
        <v>17.77</v>
      </c>
    </row>
    <row r="78" spans="1:12">
      <c r="A78">
        <v>70</v>
      </c>
      <c r="B78" s="319">
        <v>1.7825000000000001E-2</v>
      </c>
      <c r="C78" s="320">
        <v>1.7666999999999999E-2</v>
      </c>
      <c r="D78" s="323">
        <v>80671.7</v>
      </c>
      <c r="E78" s="324">
        <v>1425.3</v>
      </c>
      <c r="F78" s="5">
        <v>14.88</v>
      </c>
      <c r="G78" t="s">
        <v>19</v>
      </c>
      <c r="H78" s="321">
        <v>1.2175999999999999E-2</v>
      </c>
      <c r="I78" s="322">
        <v>1.2102E-2</v>
      </c>
      <c r="J78" s="325">
        <v>86320.1</v>
      </c>
      <c r="K78" s="326">
        <v>1044.7</v>
      </c>
      <c r="L78" s="5">
        <v>17</v>
      </c>
    </row>
    <row r="79" spans="1:12">
      <c r="A79">
        <v>71</v>
      </c>
      <c r="B79" s="319">
        <v>2.1925E-2</v>
      </c>
      <c r="C79" s="320">
        <v>2.1687000000000001E-2</v>
      </c>
      <c r="D79" s="323">
        <v>79246.5</v>
      </c>
      <c r="E79" s="324">
        <v>1718.6</v>
      </c>
      <c r="F79" s="5">
        <v>14.14</v>
      </c>
      <c r="G79" t="s">
        <v>19</v>
      </c>
      <c r="H79" s="321">
        <v>1.4434000000000001E-2</v>
      </c>
      <c r="I79" s="322">
        <v>1.4330000000000001E-2</v>
      </c>
      <c r="J79" s="325">
        <v>85275.5</v>
      </c>
      <c r="K79" s="326">
        <v>1222</v>
      </c>
      <c r="L79" s="5">
        <v>16.2</v>
      </c>
    </row>
    <row r="80" spans="1:12">
      <c r="A80">
        <v>72</v>
      </c>
      <c r="B80" s="319">
        <v>2.2006000000000001E-2</v>
      </c>
      <c r="C80" s="320">
        <v>2.1766000000000001E-2</v>
      </c>
      <c r="D80" s="323">
        <v>77527.8</v>
      </c>
      <c r="E80" s="324">
        <v>1687.5</v>
      </c>
      <c r="F80" s="5">
        <v>13.44</v>
      </c>
      <c r="G80" t="s">
        <v>19</v>
      </c>
      <c r="H80" s="321">
        <v>1.4964E-2</v>
      </c>
      <c r="I80" s="322">
        <v>1.4853E-2</v>
      </c>
      <c r="J80" s="325">
        <v>84053.4</v>
      </c>
      <c r="K80" s="326">
        <v>1248.4000000000001</v>
      </c>
      <c r="L80" s="5">
        <v>15.43</v>
      </c>
    </row>
    <row r="81" spans="1:12">
      <c r="A81">
        <v>73</v>
      </c>
      <c r="B81" s="319">
        <v>2.7365E-2</v>
      </c>
      <c r="C81" s="320">
        <v>2.6995999999999999E-2</v>
      </c>
      <c r="D81" s="323">
        <v>75840.3</v>
      </c>
      <c r="E81" s="324">
        <v>2047.4</v>
      </c>
      <c r="F81" s="5">
        <v>12.73</v>
      </c>
      <c r="G81" t="s">
        <v>19</v>
      </c>
      <c r="H81" s="321">
        <v>1.5906E-2</v>
      </c>
      <c r="I81" s="322">
        <v>1.5781E-2</v>
      </c>
      <c r="J81" s="325">
        <v>82805</v>
      </c>
      <c r="K81" s="326">
        <v>1306.7</v>
      </c>
      <c r="L81" s="5">
        <v>14.65</v>
      </c>
    </row>
    <row r="82" spans="1:12">
      <c r="A82">
        <v>74</v>
      </c>
      <c r="B82" s="319">
        <v>2.9177999999999999E-2</v>
      </c>
      <c r="C82" s="320">
        <v>2.8759E-2</v>
      </c>
      <c r="D82" s="323">
        <v>73793</v>
      </c>
      <c r="E82" s="324">
        <v>2122.1999999999998</v>
      </c>
      <c r="F82" s="5">
        <v>12.07</v>
      </c>
      <c r="G82" t="s">
        <v>19</v>
      </c>
      <c r="H82" s="321">
        <v>2.1791000000000001E-2</v>
      </c>
      <c r="I82" s="322">
        <v>2.1555999999999999E-2</v>
      </c>
      <c r="J82" s="325">
        <v>81498.3</v>
      </c>
      <c r="K82" s="326">
        <v>1756.8</v>
      </c>
      <c r="L82" s="5">
        <v>13.88</v>
      </c>
    </row>
    <row r="83" spans="1:12">
      <c r="A83">
        <v>75</v>
      </c>
      <c r="B83" s="319">
        <v>3.3522999999999997E-2</v>
      </c>
      <c r="C83" s="320">
        <v>3.2969999999999999E-2</v>
      </c>
      <c r="D83" s="323">
        <v>71670.8</v>
      </c>
      <c r="E83" s="324">
        <v>2363</v>
      </c>
      <c r="F83" s="5">
        <v>11.41</v>
      </c>
      <c r="G83" t="s">
        <v>19</v>
      </c>
      <c r="H83" s="321">
        <v>2.3608000000000001E-2</v>
      </c>
      <c r="I83" s="322">
        <v>2.3331999999999999E-2</v>
      </c>
      <c r="J83" s="325">
        <v>79741.5</v>
      </c>
      <c r="K83" s="326">
        <v>1860.6</v>
      </c>
      <c r="L83" s="5">
        <v>13.18</v>
      </c>
    </row>
    <row r="84" spans="1:12">
      <c r="A84">
        <v>76</v>
      </c>
      <c r="B84" s="319">
        <v>3.5019000000000002E-2</v>
      </c>
      <c r="C84" s="320">
        <v>3.4417000000000003E-2</v>
      </c>
      <c r="D84" s="323">
        <v>69307.8</v>
      </c>
      <c r="E84" s="324">
        <v>2385.4</v>
      </c>
      <c r="F84" s="5">
        <v>10.78</v>
      </c>
      <c r="G84" t="s">
        <v>19</v>
      </c>
      <c r="H84" s="321">
        <v>2.6838999999999998E-2</v>
      </c>
      <c r="I84" s="322">
        <v>2.6484000000000001E-2</v>
      </c>
      <c r="J84" s="325">
        <v>77880.899999999994</v>
      </c>
      <c r="K84" s="326">
        <v>2062.6</v>
      </c>
      <c r="L84" s="5">
        <v>12.48</v>
      </c>
    </row>
    <row r="85" spans="1:12">
      <c r="A85">
        <v>77</v>
      </c>
      <c r="B85" s="319">
        <v>3.8821000000000001E-2</v>
      </c>
      <c r="C85" s="320">
        <v>3.8081999999999998E-2</v>
      </c>
      <c r="D85" s="323">
        <v>66922.399999999994</v>
      </c>
      <c r="E85" s="324">
        <v>2548.5</v>
      </c>
      <c r="F85" s="5">
        <v>10.15</v>
      </c>
      <c r="G85" t="s">
        <v>19</v>
      </c>
      <c r="H85" s="321">
        <v>2.4025000000000001E-2</v>
      </c>
      <c r="I85" s="322">
        <v>2.3740000000000001E-2</v>
      </c>
      <c r="J85" s="325">
        <v>75818.399999999994</v>
      </c>
      <c r="K85" s="326">
        <v>1799.9</v>
      </c>
      <c r="L85" s="5">
        <v>11.8</v>
      </c>
    </row>
    <row r="86" spans="1:12">
      <c r="A86">
        <v>78</v>
      </c>
      <c r="B86" s="319">
        <v>4.5118999999999999E-2</v>
      </c>
      <c r="C86" s="320">
        <v>4.4123999999999997E-2</v>
      </c>
      <c r="D86" s="323">
        <v>64373.9</v>
      </c>
      <c r="E86" s="324">
        <v>2840.4</v>
      </c>
      <c r="F86" s="5">
        <v>9.5299999999999994</v>
      </c>
      <c r="G86" t="s">
        <v>19</v>
      </c>
      <c r="H86" s="321">
        <v>2.8178000000000002E-2</v>
      </c>
      <c r="I86" s="322">
        <v>2.7786999999999999E-2</v>
      </c>
      <c r="J86" s="325">
        <v>74018.399999999994</v>
      </c>
      <c r="K86" s="326">
        <v>2056.6999999999998</v>
      </c>
      <c r="L86" s="5">
        <v>11.08</v>
      </c>
    </row>
    <row r="87" spans="1:12">
      <c r="A87">
        <v>79</v>
      </c>
      <c r="B87" s="319">
        <v>4.7389000000000001E-2</v>
      </c>
      <c r="C87" s="320">
        <v>4.6292E-2</v>
      </c>
      <c r="D87" s="323">
        <v>61533.5</v>
      </c>
      <c r="E87" s="324">
        <v>2848.5</v>
      </c>
      <c r="F87" s="5">
        <v>8.94</v>
      </c>
      <c r="G87" t="s">
        <v>19</v>
      </c>
      <c r="H87" s="321">
        <v>3.7162000000000001E-2</v>
      </c>
      <c r="I87" s="322">
        <v>3.6484000000000003E-2</v>
      </c>
      <c r="J87" s="325">
        <v>71961.7</v>
      </c>
      <c r="K87" s="326">
        <v>2625.5</v>
      </c>
      <c r="L87" s="5">
        <v>10.38</v>
      </c>
    </row>
    <row r="88" spans="1:12">
      <c r="A88">
        <v>80</v>
      </c>
      <c r="B88" s="319">
        <v>5.4489000000000003E-2</v>
      </c>
      <c r="C88" s="320">
        <v>5.3043E-2</v>
      </c>
      <c r="D88" s="323">
        <v>58684.9</v>
      </c>
      <c r="E88" s="324">
        <v>3112.9</v>
      </c>
      <c r="F88" s="5">
        <v>8.35</v>
      </c>
      <c r="G88" t="s">
        <v>19</v>
      </c>
      <c r="H88" s="321">
        <v>3.9942999999999999E-2</v>
      </c>
      <c r="I88" s="322">
        <v>3.9161000000000001E-2</v>
      </c>
      <c r="J88" s="325">
        <v>69336.2</v>
      </c>
      <c r="K88" s="326">
        <v>2715.3</v>
      </c>
      <c r="L88" s="5">
        <v>9.76</v>
      </c>
    </row>
    <row r="89" spans="1:12">
      <c r="A89">
        <v>81</v>
      </c>
      <c r="B89" s="319">
        <v>6.0153999999999999E-2</v>
      </c>
      <c r="C89" s="320">
        <v>5.8397999999999999E-2</v>
      </c>
      <c r="D89" s="323">
        <v>55572.1</v>
      </c>
      <c r="E89" s="324">
        <v>3245.3</v>
      </c>
      <c r="F89" s="5">
        <v>7.79</v>
      </c>
      <c r="G89" t="s">
        <v>19</v>
      </c>
      <c r="H89" s="321">
        <v>4.3943000000000003E-2</v>
      </c>
      <c r="I89" s="322">
        <v>4.2998000000000001E-2</v>
      </c>
      <c r="J89" s="325">
        <v>66620.899999999994</v>
      </c>
      <c r="K89" s="326">
        <v>2864.6</v>
      </c>
      <c r="L89" s="5">
        <v>9.1300000000000008</v>
      </c>
    </row>
    <row r="90" spans="1:12">
      <c r="A90">
        <v>82</v>
      </c>
      <c r="B90" s="319">
        <v>6.9605E-2</v>
      </c>
      <c r="C90" s="320">
        <v>6.7264000000000004E-2</v>
      </c>
      <c r="D90" s="323">
        <v>52326.8</v>
      </c>
      <c r="E90" s="324">
        <v>3519.7</v>
      </c>
      <c r="F90" s="5">
        <v>7.25</v>
      </c>
      <c r="G90" t="s">
        <v>19</v>
      </c>
      <c r="H90" s="321">
        <v>5.2780000000000001E-2</v>
      </c>
      <c r="I90" s="322">
        <v>5.1423000000000003E-2</v>
      </c>
      <c r="J90" s="325">
        <v>63756.3</v>
      </c>
      <c r="K90" s="326">
        <v>3278.5</v>
      </c>
      <c r="L90" s="5">
        <v>8.52</v>
      </c>
    </row>
    <row r="91" spans="1:12">
      <c r="A91">
        <v>83</v>
      </c>
      <c r="B91" s="319">
        <v>7.7304999999999999E-2</v>
      </c>
      <c r="C91" s="320">
        <v>7.4427999999999994E-2</v>
      </c>
      <c r="D91" s="323">
        <v>48807.1</v>
      </c>
      <c r="E91" s="324">
        <v>3632.6</v>
      </c>
      <c r="F91" s="5">
        <v>6.73</v>
      </c>
      <c r="G91" t="s">
        <v>19</v>
      </c>
      <c r="H91" s="321">
        <v>6.1372999999999997E-2</v>
      </c>
      <c r="I91" s="322">
        <v>5.9545000000000001E-2</v>
      </c>
      <c r="J91" s="325">
        <v>60477.8</v>
      </c>
      <c r="K91" s="326">
        <v>3601.2</v>
      </c>
      <c r="L91" s="5">
        <v>7.96</v>
      </c>
    </row>
    <row r="92" spans="1:12">
      <c r="A92">
        <v>84</v>
      </c>
      <c r="B92" s="319">
        <v>9.2636999999999997E-2</v>
      </c>
      <c r="C92" s="320">
        <v>8.8537000000000005E-2</v>
      </c>
      <c r="D92" s="323">
        <v>45174.5</v>
      </c>
      <c r="E92" s="324">
        <v>3999.6</v>
      </c>
      <c r="F92" s="5">
        <v>6.23</v>
      </c>
      <c r="G92" t="s">
        <v>19</v>
      </c>
      <c r="H92" s="321">
        <v>6.4975000000000005E-2</v>
      </c>
      <c r="I92" s="322">
        <v>6.2931000000000001E-2</v>
      </c>
      <c r="J92" s="325">
        <v>56876.6</v>
      </c>
      <c r="K92" s="326">
        <v>3579.3</v>
      </c>
      <c r="L92" s="5">
        <v>7.43</v>
      </c>
    </row>
    <row r="93" spans="1:12">
      <c r="A93">
        <v>85</v>
      </c>
      <c r="B93" s="319">
        <v>0.10444199999999999</v>
      </c>
      <c r="C93" s="320">
        <v>9.9257999999999999E-2</v>
      </c>
      <c r="D93" s="323">
        <v>41174.9</v>
      </c>
      <c r="E93" s="324">
        <v>4087</v>
      </c>
      <c r="F93" s="5">
        <v>5.79</v>
      </c>
      <c r="G93" t="s">
        <v>19</v>
      </c>
      <c r="H93" s="321">
        <v>7.5269000000000003E-2</v>
      </c>
      <c r="I93" s="322">
        <v>7.2539000000000006E-2</v>
      </c>
      <c r="J93" s="325">
        <v>53297.3</v>
      </c>
      <c r="K93" s="326">
        <v>3866.1</v>
      </c>
      <c r="L93" s="5">
        <v>6.89</v>
      </c>
    </row>
    <row r="94" spans="1:12">
      <c r="A94">
        <v>86</v>
      </c>
      <c r="B94" s="319">
        <v>0.12010700000000001</v>
      </c>
      <c r="C94" s="320">
        <v>0.113303</v>
      </c>
      <c r="D94" s="323">
        <v>37087.9</v>
      </c>
      <c r="E94" s="324">
        <v>4202.2</v>
      </c>
      <c r="F94" s="5">
        <v>5.37</v>
      </c>
      <c r="G94" t="s">
        <v>19</v>
      </c>
      <c r="H94" s="321">
        <v>8.7262999999999993E-2</v>
      </c>
      <c r="I94" s="322">
        <v>8.3614999999999995E-2</v>
      </c>
      <c r="J94" s="325">
        <v>49431.199999999997</v>
      </c>
      <c r="K94" s="326">
        <v>4133.2</v>
      </c>
      <c r="L94" s="5">
        <v>6.39</v>
      </c>
    </row>
    <row r="95" spans="1:12">
      <c r="A95">
        <v>87</v>
      </c>
      <c r="B95" s="319">
        <v>0.135521</v>
      </c>
      <c r="C95" s="320">
        <v>0.12692100000000001</v>
      </c>
      <c r="D95" s="323">
        <v>32885.800000000003</v>
      </c>
      <c r="E95" s="324">
        <v>4173.8999999999996</v>
      </c>
      <c r="F95" s="5">
        <v>5</v>
      </c>
      <c r="G95" t="s">
        <v>19</v>
      </c>
      <c r="H95" s="321">
        <v>0.108793</v>
      </c>
      <c r="I95" s="322">
        <v>0.10318099999999999</v>
      </c>
      <c r="J95" s="325">
        <v>45298</v>
      </c>
      <c r="K95" s="326">
        <v>4673.8999999999996</v>
      </c>
      <c r="L95" s="5">
        <v>5.93</v>
      </c>
    </row>
    <row r="96" spans="1:12">
      <c r="A96">
        <v>88</v>
      </c>
      <c r="B96" s="319">
        <v>0.143484</v>
      </c>
      <c r="C96" s="320">
        <v>0.133879</v>
      </c>
      <c r="D96" s="323">
        <v>28711.9</v>
      </c>
      <c r="E96" s="324">
        <v>3843.9</v>
      </c>
      <c r="F96" s="5">
        <v>4.6500000000000004</v>
      </c>
      <c r="G96" t="s">
        <v>19</v>
      </c>
      <c r="H96" s="321">
        <v>0.106873</v>
      </c>
      <c r="I96" s="322">
        <v>0.101452</v>
      </c>
      <c r="J96" s="325">
        <v>40624.1</v>
      </c>
      <c r="K96" s="326">
        <v>4121.3999999999996</v>
      </c>
      <c r="L96" s="5">
        <v>5.56</v>
      </c>
    </row>
    <row r="97" spans="1:12">
      <c r="A97">
        <v>89</v>
      </c>
      <c r="B97" s="319">
        <v>0.185029</v>
      </c>
      <c r="C97" s="320">
        <v>0.16936100000000001</v>
      </c>
      <c r="D97" s="323">
        <v>24867.9</v>
      </c>
      <c r="E97" s="324">
        <v>4211.7</v>
      </c>
      <c r="F97" s="5">
        <v>4.29</v>
      </c>
      <c r="G97" t="s">
        <v>19</v>
      </c>
      <c r="H97" s="321">
        <v>0.12561800000000001</v>
      </c>
      <c r="I97" s="322">
        <v>0.11819399999999999</v>
      </c>
      <c r="J97" s="325">
        <v>36502.699999999997</v>
      </c>
      <c r="K97" s="326">
        <v>4314.3999999999996</v>
      </c>
      <c r="L97" s="5">
        <v>5.13</v>
      </c>
    </row>
    <row r="98" spans="1:12">
      <c r="A98">
        <v>90</v>
      </c>
      <c r="B98" s="319">
        <v>0.16494800000000001</v>
      </c>
      <c r="C98" s="320">
        <v>0.15238099999999999</v>
      </c>
      <c r="D98" s="323">
        <v>20656.3</v>
      </c>
      <c r="E98" s="324">
        <v>3147.6</v>
      </c>
      <c r="F98" s="5">
        <v>4.07</v>
      </c>
      <c r="G98" t="s">
        <v>19</v>
      </c>
      <c r="H98" s="321">
        <v>0.15388299999999999</v>
      </c>
      <c r="I98" s="322">
        <v>0.14288899999999999</v>
      </c>
      <c r="J98" s="325">
        <v>32188.3</v>
      </c>
      <c r="K98" s="326">
        <v>4599.3999999999996</v>
      </c>
      <c r="L98" s="5">
        <v>4.75</v>
      </c>
    </row>
    <row r="99" spans="1:12">
      <c r="A99">
        <v>91</v>
      </c>
      <c r="B99" s="319">
        <v>0.19406699999999999</v>
      </c>
      <c r="C99" s="320">
        <v>0.176901</v>
      </c>
      <c r="D99" s="323">
        <v>17508.7</v>
      </c>
      <c r="E99" s="324">
        <v>3097.3</v>
      </c>
      <c r="F99" s="5">
        <v>3.71</v>
      </c>
      <c r="G99" t="s">
        <v>19</v>
      </c>
      <c r="H99" s="321">
        <v>0.157802</v>
      </c>
      <c r="I99" s="322">
        <v>0.146262</v>
      </c>
      <c r="J99" s="325">
        <v>27589</v>
      </c>
      <c r="K99" s="326">
        <v>4035.2</v>
      </c>
      <c r="L99" s="5">
        <v>4.46</v>
      </c>
    </row>
    <row r="100" spans="1:12">
      <c r="A100">
        <v>92</v>
      </c>
      <c r="B100" s="319">
        <v>0.22919900000000001</v>
      </c>
      <c r="C100" s="320">
        <v>0.20563400000000001</v>
      </c>
      <c r="D100" s="323">
        <v>14411.4</v>
      </c>
      <c r="E100" s="324">
        <v>2963.5</v>
      </c>
      <c r="F100" s="5">
        <v>3.4</v>
      </c>
      <c r="G100" t="s">
        <v>19</v>
      </c>
      <c r="H100" s="321">
        <v>0.16977200000000001</v>
      </c>
      <c r="I100" s="322">
        <v>0.15648899999999999</v>
      </c>
      <c r="J100" s="325">
        <v>23553.7</v>
      </c>
      <c r="K100" s="326">
        <v>3685.9</v>
      </c>
      <c r="L100" s="5">
        <v>4.13</v>
      </c>
    </row>
    <row r="101" spans="1:12">
      <c r="A101">
        <v>93</v>
      </c>
      <c r="B101" s="319">
        <v>0.25744699999999998</v>
      </c>
      <c r="C101" s="320">
        <v>0.22808700000000001</v>
      </c>
      <c r="D101" s="323">
        <v>11447.9</v>
      </c>
      <c r="E101" s="324">
        <v>2611.1</v>
      </c>
      <c r="F101" s="5">
        <v>3.15</v>
      </c>
      <c r="G101" t="s">
        <v>19</v>
      </c>
      <c r="H101" s="321">
        <v>0.195462</v>
      </c>
      <c r="I101" s="322">
        <v>0.17806</v>
      </c>
      <c r="J101" s="325">
        <v>19867.8</v>
      </c>
      <c r="K101" s="326">
        <v>3537.7</v>
      </c>
      <c r="L101" s="5">
        <v>3.81</v>
      </c>
    </row>
    <row r="102" spans="1:12">
      <c r="A102">
        <v>94</v>
      </c>
      <c r="B102" s="319">
        <v>0.27807500000000002</v>
      </c>
      <c r="C102" s="320">
        <v>0.24413099999999999</v>
      </c>
      <c r="D102" s="323">
        <v>8836.7999999999993</v>
      </c>
      <c r="E102" s="324">
        <v>2157.3000000000002</v>
      </c>
      <c r="F102" s="5">
        <v>2.93</v>
      </c>
      <c r="G102" t="s">
        <v>19</v>
      </c>
      <c r="H102" s="321">
        <v>0.23793900000000001</v>
      </c>
      <c r="I102" s="322">
        <v>0.212641</v>
      </c>
      <c r="J102" s="325">
        <v>16330.2</v>
      </c>
      <c r="K102" s="326">
        <v>3472.5</v>
      </c>
      <c r="L102" s="5">
        <v>3.52</v>
      </c>
    </row>
    <row r="103" spans="1:12">
      <c r="A103">
        <v>95</v>
      </c>
      <c r="B103" s="319">
        <v>0.31746000000000002</v>
      </c>
      <c r="C103" s="320">
        <v>0.27397300000000002</v>
      </c>
      <c r="D103" s="323">
        <v>6679.4</v>
      </c>
      <c r="E103" s="324">
        <v>1830</v>
      </c>
      <c r="F103" s="5">
        <v>2.72</v>
      </c>
      <c r="G103" t="s">
        <v>19</v>
      </c>
      <c r="H103" s="321">
        <v>0.24821699999999999</v>
      </c>
      <c r="I103" s="322">
        <v>0.22081200000000001</v>
      </c>
      <c r="J103" s="325">
        <v>12857.7</v>
      </c>
      <c r="K103" s="326">
        <v>2839.1</v>
      </c>
      <c r="L103" s="5">
        <v>3.34</v>
      </c>
    </row>
    <row r="104" spans="1:12">
      <c r="A104">
        <v>96</v>
      </c>
      <c r="B104" s="319">
        <v>0.29508200000000001</v>
      </c>
      <c r="C104" s="320">
        <v>0.25714300000000001</v>
      </c>
      <c r="D104" s="323">
        <v>4849.5</v>
      </c>
      <c r="E104" s="324">
        <v>1247</v>
      </c>
      <c r="F104" s="5">
        <v>2.5499999999999998</v>
      </c>
      <c r="G104" t="s">
        <v>19</v>
      </c>
      <c r="H104" s="321">
        <v>0.24691399999999999</v>
      </c>
      <c r="I104" s="322">
        <v>0.21978</v>
      </c>
      <c r="J104" s="325">
        <v>10018.6</v>
      </c>
      <c r="K104" s="326">
        <v>2201.9</v>
      </c>
      <c r="L104" s="5">
        <v>3.15</v>
      </c>
    </row>
    <row r="105" spans="1:12">
      <c r="A105">
        <v>97</v>
      </c>
      <c r="B105" s="319">
        <v>0.47826099999999999</v>
      </c>
      <c r="C105" s="320">
        <v>0.385965</v>
      </c>
      <c r="D105" s="323">
        <v>3602.5</v>
      </c>
      <c r="E105" s="324">
        <v>1390.4</v>
      </c>
      <c r="F105" s="5">
        <v>2.2599999999999998</v>
      </c>
      <c r="G105" t="s">
        <v>19</v>
      </c>
      <c r="H105" s="321">
        <v>0.29287600000000003</v>
      </c>
      <c r="I105" s="322">
        <v>0.25546600000000003</v>
      </c>
      <c r="J105" s="325">
        <v>7816.7</v>
      </c>
      <c r="K105" s="326">
        <v>1996.9</v>
      </c>
      <c r="L105" s="5">
        <v>2.89</v>
      </c>
    </row>
    <row r="106" spans="1:12">
      <c r="A106">
        <v>98</v>
      </c>
      <c r="B106" s="319">
        <v>0.46052599999999999</v>
      </c>
      <c r="C106" s="320">
        <v>0.374332</v>
      </c>
      <c r="D106" s="323">
        <v>2212</v>
      </c>
      <c r="E106" s="324">
        <v>828</v>
      </c>
      <c r="F106" s="5">
        <v>2.37</v>
      </c>
      <c r="G106" t="s">
        <v>19</v>
      </c>
      <c r="H106" s="321">
        <v>0.40476200000000001</v>
      </c>
      <c r="I106" s="322">
        <v>0.33663399999999999</v>
      </c>
      <c r="J106" s="325">
        <v>5819.8</v>
      </c>
      <c r="K106" s="326">
        <v>1959.1</v>
      </c>
      <c r="L106" s="5">
        <v>2.71</v>
      </c>
    </row>
    <row r="107" spans="1:12">
      <c r="A107">
        <v>99</v>
      </c>
      <c r="B107" s="319">
        <v>0.29411799999999999</v>
      </c>
      <c r="C107" s="320">
        <v>0.25641000000000003</v>
      </c>
      <c r="D107" s="323">
        <v>1384</v>
      </c>
      <c r="E107" s="324">
        <v>354.9</v>
      </c>
      <c r="F107" s="5">
        <v>2.4900000000000002</v>
      </c>
      <c r="G107" t="s">
        <v>19</v>
      </c>
      <c r="H107" s="321">
        <v>0.24137900000000001</v>
      </c>
      <c r="I107" s="322">
        <v>0.21538499999999999</v>
      </c>
      <c r="J107" s="325">
        <v>3860.7</v>
      </c>
      <c r="K107" s="326">
        <v>831.5</v>
      </c>
      <c r="L107" s="5">
        <v>2.84</v>
      </c>
    </row>
    <row r="108" spans="1:12">
      <c r="A108">
        <v>100</v>
      </c>
      <c r="B108" s="319">
        <v>0.39130399999999999</v>
      </c>
      <c r="C108" s="320">
        <v>0.32727299999999998</v>
      </c>
      <c r="D108" s="323">
        <v>1029.0999999999999</v>
      </c>
      <c r="E108" s="324">
        <v>336.8</v>
      </c>
      <c r="F108" s="5">
        <v>2.17</v>
      </c>
      <c r="G108" t="s">
        <v>19</v>
      </c>
      <c r="H108" s="321">
        <v>0.31372499999999998</v>
      </c>
      <c r="I108" s="322">
        <v>0.27118599999999998</v>
      </c>
      <c r="J108" s="325">
        <v>3029.1</v>
      </c>
      <c r="K108" s="326">
        <v>821.5</v>
      </c>
      <c r="L108" s="5">
        <v>2.48</v>
      </c>
    </row>
  </sheetData>
  <mergeCells count="3">
    <mergeCell ref="K1:L1"/>
    <mergeCell ref="B6:F6"/>
    <mergeCell ref="H6:L6"/>
  </mergeCells>
  <pageMargins left="0.7" right="0.7" top="0.75" bottom="0.75" header="0.3" footer="0.3"/>
  <pageSetup paperSize="9" orientation="portrait" horizontalDpi="300" verticalDpi="30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L108"/>
  <sheetViews>
    <sheetView workbookViewId="0"/>
  </sheetViews>
  <sheetFormatPr defaultRowHeight="12.5"/>
  <sheetData>
    <row r="1" spans="1:12" ht="13">
      <c r="A1" s="3" t="s">
        <v>7</v>
      </c>
      <c r="B1" s="3"/>
      <c r="C1" s="3"/>
      <c r="D1" s="3"/>
      <c r="E1" s="3"/>
      <c r="F1" s="3"/>
      <c r="G1" s="3"/>
      <c r="H1" s="3"/>
      <c r="I1" s="3"/>
      <c r="J1" s="3"/>
      <c r="K1" s="355" t="str">
        <f>HYPERLINK("#'Contents'!A1", "Back to contents")</f>
        <v>Back to contents</v>
      </c>
      <c r="L1" s="35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23</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56" t="s">
        <v>12</v>
      </c>
      <c r="C6" s="356"/>
      <c r="D6" s="356"/>
      <c r="E6" s="356"/>
      <c r="F6" s="356"/>
      <c r="H6" s="356" t="s">
        <v>13</v>
      </c>
      <c r="I6" s="356"/>
      <c r="J6" s="356"/>
      <c r="K6" s="356"/>
      <c r="L6" s="35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31">
        <v>1.4151E-2</v>
      </c>
      <c r="C8" s="32">
        <v>1.4050999999999999E-2</v>
      </c>
      <c r="D8" s="35">
        <v>100000</v>
      </c>
      <c r="E8" s="36">
        <v>1405.1</v>
      </c>
      <c r="F8" s="5">
        <v>69.95</v>
      </c>
      <c r="G8" t="s">
        <v>19</v>
      </c>
      <c r="H8" s="33">
        <v>1.0152E-2</v>
      </c>
      <c r="I8" s="34">
        <v>1.0101000000000001E-2</v>
      </c>
      <c r="J8" s="37">
        <v>100000</v>
      </c>
      <c r="K8" s="38">
        <v>1010.1</v>
      </c>
      <c r="L8" s="5">
        <v>76.39</v>
      </c>
    </row>
    <row r="9" spans="1:12">
      <c r="A9">
        <v>1</v>
      </c>
      <c r="B9" s="31">
        <v>8.8599999999999996E-4</v>
      </c>
      <c r="C9" s="32">
        <v>8.8599999999999996E-4</v>
      </c>
      <c r="D9" s="35">
        <v>98594.9</v>
      </c>
      <c r="E9" s="36">
        <v>87.3</v>
      </c>
      <c r="F9" s="5">
        <v>69.95</v>
      </c>
      <c r="G9" t="s">
        <v>19</v>
      </c>
      <c r="H9" s="33">
        <v>9.1799999999999998E-4</v>
      </c>
      <c r="I9" s="34">
        <v>9.1799999999999998E-4</v>
      </c>
      <c r="J9" s="37">
        <v>98989.9</v>
      </c>
      <c r="K9" s="38">
        <v>90.9</v>
      </c>
      <c r="L9" s="5">
        <v>76.17</v>
      </c>
    </row>
    <row r="10" spans="1:12">
      <c r="A10">
        <v>2</v>
      </c>
      <c r="B10" s="31">
        <v>1.45E-4</v>
      </c>
      <c r="C10" s="32">
        <v>1.45E-4</v>
      </c>
      <c r="D10" s="35">
        <v>98507.6</v>
      </c>
      <c r="E10" s="36">
        <v>14.3</v>
      </c>
      <c r="F10" s="5">
        <v>69.010000000000005</v>
      </c>
      <c r="G10" t="s">
        <v>19</v>
      </c>
      <c r="H10" s="33">
        <v>2.2599999999999999E-4</v>
      </c>
      <c r="I10" s="34">
        <v>2.2599999999999999E-4</v>
      </c>
      <c r="J10" s="37">
        <v>98899</v>
      </c>
      <c r="K10" s="38">
        <v>22.3</v>
      </c>
      <c r="L10" s="5">
        <v>75.239999999999995</v>
      </c>
    </row>
    <row r="11" spans="1:12">
      <c r="A11">
        <v>3</v>
      </c>
      <c r="B11" s="31">
        <v>4.2299999999999998E-4</v>
      </c>
      <c r="C11" s="32">
        <v>4.2299999999999998E-4</v>
      </c>
      <c r="D11" s="35">
        <v>98493.3</v>
      </c>
      <c r="E11" s="36">
        <v>41.7</v>
      </c>
      <c r="F11" s="5">
        <v>68.02</v>
      </c>
      <c r="G11" t="s">
        <v>19</v>
      </c>
      <c r="H11" s="33">
        <v>5.2099999999999998E-4</v>
      </c>
      <c r="I11" s="34">
        <v>5.2099999999999998E-4</v>
      </c>
      <c r="J11" s="37">
        <v>98876.7</v>
      </c>
      <c r="K11" s="38">
        <v>51.5</v>
      </c>
      <c r="L11" s="5">
        <v>74.260000000000005</v>
      </c>
    </row>
    <row r="12" spans="1:12">
      <c r="A12">
        <v>4</v>
      </c>
      <c r="B12" s="31">
        <v>2.9700000000000001E-4</v>
      </c>
      <c r="C12" s="32">
        <v>2.9700000000000001E-4</v>
      </c>
      <c r="D12" s="35">
        <v>98451.6</v>
      </c>
      <c r="E12" s="36">
        <v>29.3</v>
      </c>
      <c r="F12" s="5">
        <v>67.05</v>
      </c>
      <c r="G12" t="s">
        <v>19</v>
      </c>
      <c r="H12" s="33">
        <v>3.8400000000000001E-4</v>
      </c>
      <c r="I12" s="34">
        <v>3.8400000000000001E-4</v>
      </c>
      <c r="J12" s="37">
        <v>98825.2</v>
      </c>
      <c r="K12" s="38">
        <v>37.9</v>
      </c>
      <c r="L12" s="5">
        <v>73.3</v>
      </c>
    </row>
    <row r="13" spans="1:12">
      <c r="A13">
        <v>5</v>
      </c>
      <c r="B13" s="31">
        <v>6.1600000000000001E-4</v>
      </c>
      <c r="C13" s="32">
        <v>6.1600000000000001E-4</v>
      </c>
      <c r="D13" s="35">
        <v>98422.3</v>
      </c>
      <c r="E13" s="36">
        <v>60.6</v>
      </c>
      <c r="F13" s="5">
        <v>66.069999999999993</v>
      </c>
      <c r="G13" t="s">
        <v>19</v>
      </c>
      <c r="H13" s="33">
        <v>2.4000000000000001E-4</v>
      </c>
      <c r="I13" s="34">
        <v>2.4000000000000001E-4</v>
      </c>
      <c r="J13" s="37">
        <v>98787.3</v>
      </c>
      <c r="K13" s="38">
        <v>23.7</v>
      </c>
      <c r="L13" s="5">
        <v>72.319999999999993</v>
      </c>
    </row>
    <row r="14" spans="1:12">
      <c r="A14">
        <v>6</v>
      </c>
      <c r="B14" s="31">
        <v>6.2699999999999995E-4</v>
      </c>
      <c r="C14" s="32">
        <v>6.2699999999999995E-4</v>
      </c>
      <c r="D14" s="35">
        <v>98361.7</v>
      </c>
      <c r="E14" s="36">
        <v>61.7</v>
      </c>
      <c r="F14" s="5">
        <v>65.11</v>
      </c>
      <c r="G14" t="s">
        <v>19</v>
      </c>
      <c r="H14" s="33">
        <v>3.3100000000000002E-4</v>
      </c>
      <c r="I14" s="34">
        <v>3.3100000000000002E-4</v>
      </c>
      <c r="J14" s="37">
        <v>98763.6</v>
      </c>
      <c r="K14" s="38">
        <v>32.700000000000003</v>
      </c>
      <c r="L14" s="5">
        <v>71.34</v>
      </c>
    </row>
    <row r="15" spans="1:12">
      <c r="A15">
        <v>7</v>
      </c>
      <c r="B15" s="31">
        <v>3.1300000000000002E-4</v>
      </c>
      <c r="C15" s="32">
        <v>3.1300000000000002E-4</v>
      </c>
      <c r="D15" s="35">
        <v>98300.1</v>
      </c>
      <c r="E15" s="36">
        <v>30.8</v>
      </c>
      <c r="F15" s="5">
        <v>64.150000000000006</v>
      </c>
      <c r="G15" t="s">
        <v>19</v>
      </c>
      <c r="H15" s="33">
        <v>2.4800000000000001E-4</v>
      </c>
      <c r="I15" s="34">
        <v>2.4800000000000001E-4</v>
      </c>
      <c r="J15" s="37">
        <v>98730.9</v>
      </c>
      <c r="K15" s="38">
        <v>24.5</v>
      </c>
      <c r="L15" s="5">
        <v>70.36</v>
      </c>
    </row>
    <row r="16" spans="1:12">
      <c r="A16">
        <v>8</v>
      </c>
      <c r="B16" s="31">
        <v>1.5300000000000001E-4</v>
      </c>
      <c r="C16" s="32">
        <v>1.5300000000000001E-4</v>
      </c>
      <c r="D16" s="35">
        <v>98269.3</v>
      </c>
      <c r="E16" s="36">
        <v>15</v>
      </c>
      <c r="F16" s="5">
        <v>63.17</v>
      </c>
      <c r="G16" t="s">
        <v>19</v>
      </c>
      <c r="H16" s="33">
        <v>2.43E-4</v>
      </c>
      <c r="I16" s="34">
        <v>2.43E-4</v>
      </c>
      <c r="J16" s="37">
        <v>98706.4</v>
      </c>
      <c r="K16" s="38">
        <v>23.9</v>
      </c>
      <c r="L16" s="5">
        <v>69.38</v>
      </c>
    </row>
    <row r="17" spans="1:12">
      <c r="A17">
        <v>9</v>
      </c>
      <c r="B17" s="31">
        <v>2.2000000000000001E-4</v>
      </c>
      <c r="C17" s="32">
        <v>2.2000000000000001E-4</v>
      </c>
      <c r="D17" s="35">
        <v>98254.2</v>
      </c>
      <c r="E17" s="36">
        <v>21.6</v>
      </c>
      <c r="F17" s="5">
        <v>62.18</v>
      </c>
      <c r="G17" t="s">
        <v>19</v>
      </c>
      <c r="H17" s="33">
        <v>2.34E-4</v>
      </c>
      <c r="I17" s="34">
        <v>2.34E-4</v>
      </c>
      <c r="J17" s="37">
        <v>98682.5</v>
      </c>
      <c r="K17" s="38">
        <v>23.1</v>
      </c>
      <c r="L17" s="5">
        <v>68.400000000000006</v>
      </c>
    </row>
    <row r="18" spans="1:12">
      <c r="A18">
        <v>10</v>
      </c>
      <c r="B18" s="31">
        <v>2.12E-4</v>
      </c>
      <c r="C18" s="32">
        <v>2.12E-4</v>
      </c>
      <c r="D18" s="35">
        <v>98232.6</v>
      </c>
      <c r="E18" s="36">
        <v>20.8</v>
      </c>
      <c r="F18" s="5">
        <v>61.19</v>
      </c>
      <c r="G18" t="s">
        <v>19</v>
      </c>
      <c r="H18" s="33">
        <v>0</v>
      </c>
      <c r="I18" s="34">
        <v>0</v>
      </c>
      <c r="J18" s="37">
        <v>98659.3</v>
      </c>
      <c r="K18" s="38">
        <v>0</v>
      </c>
      <c r="L18" s="5">
        <v>67.41</v>
      </c>
    </row>
    <row r="19" spans="1:12">
      <c r="A19">
        <v>11</v>
      </c>
      <c r="B19" s="31">
        <v>4.8899999999999996E-4</v>
      </c>
      <c r="C19" s="32">
        <v>4.8899999999999996E-4</v>
      </c>
      <c r="D19" s="35">
        <v>98211.8</v>
      </c>
      <c r="E19" s="36">
        <v>48</v>
      </c>
      <c r="F19" s="5">
        <v>60.2</v>
      </c>
      <c r="G19" t="s">
        <v>19</v>
      </c>
      <c r="H19" s="33">
        <v>0</v>
      </c>
      <c r="I19" s="34">
        <v>0</v>
      </c>
      <c r="J19" s="37">
        <v>98659.3</v>
      </c>
      <c r="K19" s="38">
        <v>0</v>
      </c>
      <c r="L19" s="5">
        <v>66.41</v>
      </c>
    </row>
    <row r="20" spans="1:12">
      <c r="A20">
        <v>12</v>
      </c>
      <c r="B20" s="31">
        <v>3.4499999999999998E-4</v>
      </c>
      <c r="C20" s="32">
        <v>3.4499999999999998E-4</v>
      </c>
      <c r="D20" s="35">
        <v>98163.8</v>
      </c>
      <c r="E20" s="36">
        <v>33.799999999999997</v>
      </c>
      <c r="F20" s="5">
        <v>59.23</v>
      </c>
      <c r="G20" t="s">
        <v>19</v>
      </c>
      <c r="H20" s="33">
        <v>3.59E-4</v>
      </c>
      <c r="I20" s="34">
        <v>3.5799999999999997E-4</v>
      </c>
      <c r="J20" s="37">
        <v>98659.3</v>
      </c>
      <c r="K20" s="38">
        <v>35.4</v>
      </c>
      <c r="L20" s="5">
        <v>65.41</v>
      </c>
    </row>
    <row r="21" spans="1:12">
      <c r="A21">
        <v>13</v>
      </c>
      <c r="B21" s="31">
        <v>3.4000000000000002E-4</v>
      </c>
      <c r="C21" s="32">
        <v>3.4000000000000002E-4</v>
      </c>
      <c r="D21" s="35">
        <v>98130</v>
      </c>
      <c r="E21" s="36">
        <v>33.4</v>
      </c>
      <c r="F21" s="5">
        <v>58.25</v>
      </c>
      <c r="G21" t="s">
        <v>19</v>
      </c>
      <c r="H21" s="33">
        <v>1.4200000000000001E-4</v>
      </c>
      <c r="I21" s="34">
        <v>1.4200000000000001E-4</v>
      </c>
      <c r="J21" s="37">
        <v>98624</v>
      </c>
      <c r="K21" s="38">
        <v>14</v>
      </c>
      <c r="L21" s="5">
        <v>64.44</v>
      </c>
    </row>
    <row r="22" spans="1:12">
      <c r="A22">
        <v>14</v>
      </c>
      <c r="B22" s="31">
        <v>6.7000000000000002E-4</v>
      </c>
      <c r="C22" s="32">
        <v>6.7000000000000002E-4</v>
      </c>
      <c r="D22" s="35">
        <v>98096.6</v>
      </c>
      <c r="E22" s="36">
        <v>65.7</v>
      </c>
      <c r="F22" s="5">
        <v>57.27</v>
      </c>
      <c r="G22" t="s">
        <v>19</v>
      </c>
      <c r="H22" s="33">
        <v>1.3899999999999999E-4</v>
      </c>
      <c r="I22" s="34">
        <v>1.3899999999999999E-4</v>
      </c>
      <c r="J22" s="37">
        <v>98610</v>
      </c>
      <c r="K22" s="38">
        <v>13.7</v>
      </c>
      <c r="L22" s="5">
        <v>63.45</v>
      </c>
    </row>
    <row r="23" spans="1:12">
      <c r="A23">
        <v>15</v>
      </c>
      <c r="B23" s="31">
        <v>5.9299999999999999E-4</v>
      </c>
      <c r="C23" s="32">
        <v>5.9299999999999999E-4</v>
      </c>
      <c r="D23" s="35">
        <v>98030.9</v>
      </c>
      <c r="E23" s="36">
        <v>58.1</v>
      </c>
      <c r="F23" s="5">
        <v>56.31</v>
      </c>
      <c r="G23" t="s">
        <v>19</v>
      </c>
      <c r="H23" s="33">
        <v>2.0599999999999999E-4</v>
      </c>
      <c r="I23" s="34">
        <v>2.0599999999999999E-4</v>
      </c>
      <c r="J23" s="37">
        <v>98596.3</v>
      </c>
      <c r="K23" s="38">
        <v>20.3</v>
      </c>
      <c r="L23" s="5">
        <v>62.45</v>
      </c>
    </row>
    <row r="24" spans="1:12">
      <c r="A24">
        <v>16</v>
      </c>
      <c r="B24" s="31">
        <v>6.5799999999999995E-4</v>
      </c>
      <c r="C24" s="32">
        <v>6.5799999999999995E-4</v>
      </c>
      <c r="D24" s="35">
        <v>97972.800000000003</v>
      </c>
      <c r="E24" s="36">
        <v>64.5</v>
      </c>
      <c r="F24" s="5">
        <v>55.34</v>
      </c>
      <c r="G24" t="s">
        <v>19</v>
      </c>
      <c r="H24" s="33">
        <v>4.0999999999999999E-4</v>
      </c>
      <c r="I24" s="34">
        <v>4.0999999999999999E-4</v>
      </c>
      <c r="J24" s="37">
        <v>98576</v>
      </c>
      <c r="K24" s="38">
        <v>40.5</v>
      </c>
      <c r="L24" s="5">
        <v>61.47</v>
      </c>
    </row>
    <row r="25" spans="1:12">
      <c r="A25">
        <v>17</v>
      </c>
      <c r="B25" s="31">
        <v>8.5999999999999998E-4</v>
      </c>
      <c r="C25" s="32">
        <v>8.5999999999999998E-4</v>
      </c>
      <c r="D25" s="35">
        <v>97908.3</v>
      </c>
      <c r="E25" s="36">
        <v>84.2</v>
      </c>
      <c r="F25" s="5">
        <v>54.38</v>
      </c>
      <c r="G25" t="s">
        <v>19</v>
      </c>
      <c r="H25" s="33">
        <v>2.7999999999999998E-4</v>
      </c>
      <c r="I25" s="34">
        <v>2.7999999999999998E-4</v>
      </c>
      <c r="J25" s="37">
        <v>98535.5</v>
      </c>
      <c r="K25" s="38">
        <v>27.6</v>
      </c>
      <c r="L25" s="5">
        <v>60.49</v>
      </c>
    </row>
    <row r="26" spans="1:12">
      <c r="A26">
        <v>18</v>
      </c>
      <c r="B26" s="31">
        <v>1.346E-3</v>
      </c>
      <c r="C26" s="32">
        <v>1.3450000000000001E-3</v>
      </c>
      <c r="D26" s="35">
        <v>97824.2</v>
      </c>
      <c r="E26" s="36">
        <v>131.5</v>
      </c>
      <c r="F26" s="5">
        <v>53.43</v>
      </c>
      <c r="G26" t="s">
        <v>19</v>
      </c>
      <c r="H26" s="33">
        <v>3.4400000000000001E-4</v>
      </c>
      <c r="I26" s="34">
        <v>3.4400000000000001E-4</v>
      </c>
      <c r="J26" s="37">
        <v>98507.9</v>
      </c>
      <c r="K26" s="38">
        <v>33.9</v>
      </c>
      <c r="L26" s="5">
        <v>59.51</v>
      </c>
    </row>
    <row r="27" spans="1:12">
      <c r="A27">
        <v>19</v>
      </c>
      <c r="B27" s="31">
        <v>1.0349999999999999E-3</v>
      </c>
      <c r="C27" s="32">
        <v>1.0349999999999999E-3</v>
      </c>
      <c r="D27" s="35">
        <v>97692.6</v>
      </c>
      <c r="E27" s="36">
        <v>101.1</v>
      </c>
      <c r="F27" s="5">
        <v>52.5</v>
      </c>
      <c r="G27" t="s">
        <v>19</v>
      </c>
      <c r="H27" s="33">
        <v>3.5199999999999999E-4</v>
      </c>
      <c r="I27" s="34">
        <v>3.5199999999999999E-4</v>
      </c>
      <c r="J27" s="37">
        <v>98474</v>
      </c>
      <c r="K27" s="38">
        <v>34.700000000000003</v>
      </c>
      <c r="L27" s="5">
        <v>58.53</v>
      </c>
    </row>
    <row r="28" spans="1:12">
      <c r="A28">
        <v>20</v>
      </c>
      <c r="B28" s="31">
        <v>1.877E-3</v>
      </c>
      <c r="C28" s="32">
        <v>1.8760000000000001E-3</v>
      </c>
      <c r="D28" s="35">
        <v>97591.5</v>
      </c>
      <c r="E28" s="36">
        <v>183.1</v>
      </c>
      <c r="F28" s="5">
        <v>51.55</v>
      </c>
      <c r="G28" t="s">
        <v>19</v>
      </c>
      <c r="H28" s="33">
        <v>6.0899999999999995E-4</v>
      </c>
      <c r="I28" s="34">
        <v>6.0899999999999995E-4</v>
      </c>
      <c r="J28" s="37">
        <v>98439.3</v>
      </c>
      <c r="K28" s="38">
        <v>60</v>
      </c>
      <c r="L28" s="5">
        <v>57.55</v>
      </c>
    </row>
    <row r="29" spans="1:12">
      <c r="A29">
        <v>21</v>
      </c>
      <c r="B29" s="31">
        <v>1.3649999999999999E-3</v>
      </c>
      <c r="C29" s="32">
        <v>1.364E-3</v>
      </c>
      <c r="D29" s="35">
        <v>97408.5</v>
      </c>
      <c r="E29" s="36">
        <v>132.9</v>
      </c>
      <c r="F29" s="5">
        <v>50.65</v>
      </c>
      <c r="G29" t="s">
        <v>19</v>
      </c>
      <c r="H29" s="33">
        <v>3.2299999999999999E-4</v>
      </c>
      <c r="I29" s="34">
        <v>3.2299999999999999E-4</v>
      </c>
      <c r="J29" s="37">
        <v>98379.3</v>
      </c>
      <c r="K29" s="38">
        <v>31.8</v>
      </c>
      <c r="L29" s="5">
        <v>56.58</v>
      </c>
    </row>
    <row r="30" spans="1:12">
      <c r="A30">
        <v>22</v>
      </c>
      <c r="B30" s="31">
        <v>9.7499999999999996E-4</v>
      </c>
      <c r="C30" s="32">
        <v>9.7400000000000004E-4</v>
      </c>
      <c r="D30" s="35">
        <v>97275.6</v>
      </c>
      <c r="E30" s="36">
        <v>94.8</v>
      </c>
      <c r="F30" s="5">
        <v>49.72</v>
      </c>
      <c r="G30" t="s">
        <v>19</v>
      </c>
      <c r="H30" s="33">
        <v>4.06E-4</v>
      </c>
      <c r="I30" s="34">
        <v>4.06E-4</v>
      </c>
      <c r="J30" s="37">
        <v>98347.5</v>
      </c>
      <c r="K30" s="38">
        <v>39.9</v>
      </c>
      <c r="L30" s="5">
        <v>55.6</v>
      </c>
    </row>
    <row r="31" spans="1:12">
      <c r="A31">
        <v>23</v>
      </c>
      <c r="B31" s="31">
        <v>9.1299999999999997E-4</v>
      </c>
      <c r="C31" s="32">
        <v>9.1299999999999997E-4</v>
      </c>
      <c r="D31" s="35">
        <v>97180.800000000003</v>
      </c>
      <c r="E31" s="36">
        <v>88.7</v>
      </c>
      <c r="F31" s="5">
        <v>48.76</v>
      </c>
      <c r="G31" t="s">
        <v>19</v>
      </c>
      <c r="H31" s="33">
        <v>2.4699999999999999E-4</v>
      </c>
      <c r="I31" s="34">
        <v>2.4699999999999999E-4</v>
      </c>
      <c r="J31" s="37">
        <v>98307.7</v>
      </c>
      <c r="K31" s="38">
        <v>24.3</v>
      </c>
      <c r="L31" s="5">
        <v>54.63</v>
      </c>
    </row>
    <row r="32" spans="1:12">
      <c r="A32">
        <v>24</v>
      </c>
      <c r="B32" s="31">
        <v>1.2849999999999999E-3</v>
      </c>
      <c r="C32" s="32">
        <v>1.2849999999999999E-3</v>
      </c>
      <c r="D32" s="35">
        <v>97092.1</v>
      </c>
      <c r="E32" s="36">
        <v>124.7</v>
      </c>
      <c r="F32" s="5">
        <v>47.81</v>
      </c>
      <c r="G32" t="s">
        <v>19</v>
      </c>
      <c r="H32" s="33">
        <v>4.2999999999999999E-4</v>
      </c>
      <c r="I32" s="34">
        <v>4.2999999999999999E-4</v>
      </c>
      <c r="J32" s="37">
        <v>98283.4</v>
      </c>
      <c r="K32" s="38">
        <v>42.3</v>
      </c>
      <c r="L32" s="5">
        <v>53.64</v>
      </c>
    </row>
    <row r="33" spans="1:12">
      <c r="A33">
        <v>25</v>
      </c>
      <c r="B33" s="31">
        <v>1.743E-3</v>
      </c>
      <c r="C33" s="32">
        <v>1.7420000000000001E-3</v>
      </c>
      <c r="D33" s="35">
        <v>96967.4</v>
      </c>
      <c r="E33" s="36">
        <v>168.9</v>
      </c>
      <c r="F33" s="5">
        <v>46.87</v>
      </c>
      <c r="G33" t="s">
        <v>19</v>
      </c>
      <c r="H33" s="33">
        <v>5.3399999999999997E-4</v>
      </c>
      <c r="I33" s="34">
        <v>5.3399999999999997E-4</v>
      </c>
      <c r="J33" s="37">
        <v>98241.1</v>
      </c>
      <c r="K33" s="38">
        <v>52.4</v>
      </c>
      <c r="L33" s="5">
        <v>52.66</v>
      </c>
    </row>
    <row r="34" spans="1:12">
      <c r="A34">
        <v>26</v>
      </c>
      <c r="B34" s="31">
        <v>3.6200000000000002E-4</v>
      </c>
      <c r="C34" s="32">
        <v>3.6200000000000002E-4</v>
      </c>
      <c r="D34" s="35">
        <v>96798.5</v>
      </c>
      <c r="E34" s="36">
        <v>35.1</v>
      </c>
      <c r="F34" s="5">
        <v>45.95</v>
      </c>
      <c r="G34" t="s">
        <v>19</v>
      </c>
      <c r="H34" s="33">
        <v>4.6299999999999998E-4</v>
      </c>
      <c r="I34" s="34">
        <v>4.6299999999999998E-4</v>
      </c>
      <c r="J34" s="37">
        <v>98188.7</v>
      </c>
      <c r="K34" s="38">
        <v>45.5</v>
      </c>
      <c r="L34" s="5">
        <v>51.69</v>
      </c>
    </row>
    <row r="35" spans="1:12">
      <c r="A35">
        <v>27</v>
      </c>
      <c r="B35" s="31">
        <v>1.1980000000000001E-3</v>
      </c>
      <c r="C35" s="32">
        <v>1.1980000000000001E-3</v>
      </c>
      <c r="D35" s="35">
        <v>96763.4</v>
      </c>
      <c r="E35" s="36">
        <v>115.9</v>
      </c>
      <c r="F35" s="5">
        <v>44.97</v>
      </c>
      <c r="G35" t="s">
        <v>19</v>
      </c>
      <c r="H35" s="33">
        <v>2.8800000000000001E-4</v>
      </c>
      <c r="I35" s="34">
        <v>2.8800000000000001E-4</v>
      </c>
      <c r="J35" s="37">
        <v>98143.2</v>
      </c>
      <c r="K35" s="38">
        <v>28.3</v>
      </c>
      <c r="L35" s="5">
        <v>50.71</v>
      </c>
    </row>
    <row r="36" spans="1:12">
      <c r="A36">
        <v>28</v>
      </c>
      <c r="B36" s="31">
        <v>1.07E-3</v>
      </c>
      <c r="C36" s="32">
        <v>1.07E-3</v>
      </c>
      <c r="D36" s="35">
        <v>96647.5</v>
      </c>
      <c r="E36" s="36">
        <v>103.4</v>
      </c>
      <c r="F36" s="5">
        <v>44.02</v>
      </c>
      <c r="G36" t="s">
        <v>19</v>
      </c>
      <c r="H36" s="33">
        <v>8.1800000000000004E-4</v>
      </c>
      <c r="I36" s="34">
        <v>8.1800000000000004E-4</v>
      </c>
      <c r="J36" s="37">
        <v>98114.9</v>
      </c>
      <c r="K36" s="38">
        <v>80.2</v>
      </c>
      <c r="L36" s="5">
        <v>49.73</v>
      </c>
    </row>
    <row r="37" spans="1:12">
      <c r="A37">
        <v>29</v>
      </c>
      <c r="B37" s="31">
        <v>1.495E-3</v>
      </c>
      <c r="C37" s="32">
        <v>1.4940000000000001E-3</v>
      </c>
      <c r="D37" s="35">
        <v>96544.1</v>
      </c>
      <c r="E37" s="36">
        <v>144.19999999999999</v>
      </c>
      <c r="F37" s="5">
        <v>43.07</v>
      </c>
      <c r="G37" t="s">
        <v>19</v>
      </c>
      <c r="H37" s="33">
        <v>5.1999999999999995E-4</v>
      </c>
      <c r="I37" s="34">
        <v>5.1999999999999995E-4</v>
      </c>
      <c r="J37" s="37">
        <v>98034.7</v>
      </c>
      <c r="K37" s="38">
        <v>50.9</v>
      </c>
      <c r="L37" s="5">
        <v>48.77</v>
      </c>
    </row>
    <row r="38" spans="1:12">
      <c r="A38">
        <v>30</v>
      </c>
      <c r="B38" s="31">
        <v>1.3979999999999999E-3</v>
      </c>
      <c r="C38" s="32">
        <v>1.397E-3</v>
      </c>
      <c r="D38" s="35">
        <v>96399.9</v>
      </c>
      <c r="E38" s="36">
        <v>134.69999999999999</v>
      </c>
      <c r="F38" s="5">
        <v>42.13</v>
      </c>
      <c r="G38" t="s">
        <v>19</v>
      </c>
      <c r="H38" s="33">
        <v>3.1E-4</v>
      </c>
      <c r="I38" s="34">
        <v>3.1E-4</v>
      </c>
      <c r="J38" s="37">
        <v>97983.8</v>
      </c>
      <c r="K38" s="38">
        <v>30.4</v>
      </c>
      <c r="L38" s="5">
        <v>47.79</v>
      </c>
    </row>
    <row r="39" spans="1:12">
      <c r="A39">
        <v>31</v>
      </c>
      <c r="B39" s="31">
        <v>1.1280000000000001E-3</v>
      </c>
      <c r="C39" s="32">
        <v>1.1280000000000001E-3</v>
      </c>
      <c r="D39" s="35">
        <v>96265.2</v>
      </c>
      <c r="E39" s="36">
        <v>108.5</v>
      </c>
      <c r="F39" s="5">
        <v>41.19</v>
      </c>
      <c r="G39" t="s">
        <v>19</v>
      </c>
      <c r="H39" s="33">
        <v>5.2899999999999996E-4</v>
      </c>
      <c r="I39" s="34">
        <v>5.2899999999999996E-4</v>
      </c>
      <c r="J39" s="37">
        <v>97953.4</v>
      </c>
      <c r="K39" s="38">
        <v>51.8</v>
      </c>
      <c r="L39" s="5">
        <v>46.81</v>
      </c>
    </row>
    <row r="40" spans="1:12">
      <c r="A40">
        <v>32</v>
      </c>
      <c r="B40" s="31">
        <v>1.011E-3</v>
      </c>
      <c r="C40" s="32">
        <v>1.011E-3</v>
      </c>
      <c r="D40" s="35">
        <v>96156.7</v>
      </c>
      <c r="E40" s="36">
        <v>97.2</v>
      </c>
      <c r="F40" s="5">
        <v>40.229999999999997</v>
      </c>
      <c r="G40" t="s">
        <v>19</v>
      </c>
      <c r="H40" s="33">
        <v>8.4000000000000003E-4</v>
      </c>
      <c r="I40" s="34">
        <v>8.4000000000000003E-4</v>
      </c>
      <c r="J40" s="37">
        <v>97901.5</v>
      </c>
      <c r="K40" s="38">
        <v>82.2</v>
      </c>
      <c r="L40" s="5">
        <v>45.83</v>
      </c>
    </row>
    <row r="41" spans="1:12">
      <c r="A41">
        <v>33</v>
      </c>
      <c r="B41" s="31">
        <v>1.7240000000000001E-3</v>
      </c>
      <c r="C41" s="32">
        <v>1.722E-3</v>
      </c>
      <c r="D41" s="35">
        <v>96059.5</v>
      </c>
      <c r="E41" s="36">
        <v>165.4</v>
      </c>
      <c r="F41" s="5">
        <v>39.270000000000003</v>
      </c>
      <c r="G41" t="s">
        <v>19</v>
      </c>
      <c r="H41" s="33">
        <v>5.1999999999999995E-4</v>
      </c>
      <c r="I41" s="34">
        <v>5.1999999999999995E-4</v>
      </c>
      <c r="J41" s="37">
        <v>97819.3</v>
      </c>
      <c r="K41" s="38">
        <v>50.9</v>
      </c>
      <c r="L41" s="5">
        <v>44.87</v>
      </c>
    </row>
    <row r="42" spans="1:12">
      <c r="A42">
        <v>34</v>
      </c>
      <c r="B42" s="31">
        <v>9.2500000000000004E-4</v>
      </c>
      <c r="C42" s="32">
        <v>9.2500000000000004E-4</v>
      </c>
      <c r="D42" s="35">
        <v>95894.1</v>
      </c>
      <c r="E42" s="36">
        <v>88.7</v>
      </c>
      <c r="F42" s="5">
        <v>38.340000000000003</v>
      </c>
      <c r="G42" t="s">
        <v>19</v>
      </c>
      <c r="H42" s="33">
        <v>1.0330000000000001E-3</v>
      </c>
      <c r="I42" s="34">
        <v>1.0330000000000001E-3</v>
      </c>
      <c r="J42" s="37">
        <v>97768.5</v>
      </c>
      <c r="K42" s="38">
        <v>101</v>
      </c>
      <c r="L42" s="5">
        <v>43.89</v>
      </c>
    </row>
    <row r="43" spans="1:12">
      <c r="A43">
        <v>35</v>
      </c>
      <c r="B43" s="31">
        <v>1.127E-3</v>
      </c>
      <c r="C43" s="32">
        <v>1.126E-3</v>
      </c>
      <c r="D43" s="35">
        <v>95805.4</v>
      </c>
      <c r="E43" s="36">
        <v>107.9</v>
      </c>
      <c r="F43" s="5">
        <v>37.380000000000003</v>
      </c>
      <c r="G43" t="s">
        <v>19</v>
      </c>
      <c r="H43" s="33">
        <v>1.013E-3</v>
      </c>
      <c r="I43" s="34">
        <v>1.013E-3</v>
      </c>
      <c r="J43" s="37">
        <v>97667.5</v>
      </c>
      <c r="K43" s="38">
        <v>98.9</v>
      </c>
      <c r="L43" s="5">
        <v>42.94</v>
      </c>
    </row>
    <row r="44" spans="1:12">
      <c r="A44">
        <v>36</v>
      </c>
      <c r="B44" s="31">
        <v>1.4859999999999999E-3</v>
      </c>
      <c r="C44" s="32">
        <v>1.485E-3</v>
      </c>
      <c r="D44" s="35">
        <v>95697.5</v>
      </c>
      <c r="E44" s="36">
        <v>142.1</v>
      </c>
      <c r="F44" s="5">
        <v>36.42</v>
      </c>
      <c r="G44" t="s">
        <v>19</v>
      </c>
      <c r="H44" s="33">
        <v>6.9700000000000003E-4</v>
      </c>
      <c r="I44" s="34">
        <v>6.9700000000000003E-4</v>
      </c>
      <c r="J44" s="37">
        <v>97568.6</v>
      </c>
      <c r="K44" s="38">
        <v>68</v>
      </c>
      <c r="L44" s="5">
        <v>41.98</v>
      </c>
    </row>
    <row r="45" spans="1:12">
      <c r="A45">
        <v>37</v>
      </c>
      <c r="B45" s="31">
        <v>1.263E-3</v>
      </c>
      <c r="C45" s="32">
        <v>1.2620000000000001E-3</v>
      </c>
      <c r="D45" s="35">
        <v>95555.4</v>
      </c>
      <c r="E45" s="36">
        <v>120.6</v>
      </c>
      <c r="F45" s="5">
        <v>35.47</v>
      </c>
      <c r="G45" t="s">
        <v>19</v>
      </c>
      <c r="H45" s="33">
        <v>6.3500000000000004E-4</v>
      </c>
      <c r="I45" s="34">
        <v>6.3500000000000004E-4</v>
      </c>
      <c r="J45" s="37">
        <v>97500.6</v>
      </c>
      <c r="K45" s="38">
        <v>61.9</v>
      </c>
      <c r="L45" s="5">
        <v>41.01</v>
      </c>
    </row>
    <row r="46" spans="1:12">
      <c r="A46">
        <v>38</v>
      </c>
      <c r="B46" s="31">
        <v>1.732E-3</v>
      </c>
      <c r="C46" s="32">
        <v>1.73E-3</v>
      </c>
      <c r="D46" s="35">
        <v>95434.8</v>
      </c>
      <c r="E46" s="36">
        <v>165.1</v>
      </c>
      <c r="F46" s="5">
        <v>34.520000000000003</v>
      </c>
      <c r="G46" t="s">
        <v>19</v>
      </c>
      <c r="H46" s="33">
        <v>7.4100000000000001E-4</v>
      </c>
      <c r="I46" s="34">
        <v>7.4100000000000001E-4</v>
      </c>
      <c r="J46" s="37">
        <v>97438.7</v>
      </c>
      <c r="K46" s="38">
        <v>72.2</v>
      </c>
      <c r="L46" s="5">
        <v>40.04</v>
      </c>
    </row>
    <row r="47" spans="1:12">
      <c r="A47">
        <v>39</v>
      </c>
      <c r="B47" s="31">
        <v>2.1199999999999999E-3</v>
      </c>
      <c r="C47" s="32">
        <v>2.1180000000000001E-3</v>
      </c>
      <c r="D47" s="35">
        <v>95269.6</v>
      </c>
      <c r="E47" s="36">
        <v>201.8</v>
      </c>
      <c r="F47" s="5">
        <v>33.57</v>
      </c>
      <c r="G47" t="s">
        <v>19</v>
      </c>
      <c r="H47" s="33">
        <v>1.0499999999999999E-3</v>
      </c>
      <c r="I47" s="34">
        <v>1.0499999999999999E-3</v>
      </c>
      <c r="J47" s="37">
        <v>97366.5</v>
      </c>
      <c r="K47" s="38">
        <v>102.2</v>
      </c>
      <c r="L47" s="5">
        <v>39.07</v>
      </c>
    </row>
    <row r="48" spans="1:12">
      <c r="A48">
        <v>40</v>
      </c>
      <c r="B48" s="31">
        <v>2.3370000000000001E-3</v>
      </c>
      <c r="C48" s="32">
        <v>2.3349999999999998E-3</v>
      </c>
      <c r="D48" s="35">
        <v>95067.9</v>
      </c>
      <c r="E48" s="36">
        <v>222</v>
      </c>
      <c r="F48" s="5">
        <v>32.65</v>
      </c>
      <c r="G48" t="s">
        <v>19</v>
      </c>
      <c r="H48" s="33">
        <v>1.359E-3</v>
      </c>
      <c r="I48" s="34">
        <v>1.358E-3</v>
      </c>
      <c r="J48" s="37">
        <v>97264.3</v>
      </c>
      <c r="K48" s="38">
        <v>132.1</v>
      </c>
      <c r="L48" s="5">
        <v>38.11</v>
      </c>
    </row>
    <row r="49" spans="1:12">
      <c r="A49">
        <v>41</v>
      </c>
      <c r="B49" s="31">
        <v>1.6280000000000001E-3</v>
      </c>
      <c r="C49" s="32">
        <v>1.6260000000000001E-3</v>
      </c>
      <c r="D49" s="35">
        <v>94845.9</v>
      </c>
      <c r="E49" s="36">
        <v>154.19999999999999</v>
      </c>
      <c r="F49" s="5">
        <v>31.72</v>
      </c>
      <c r="G49" t="s">
        <v>19</v>
      </c>
      <c r="H49" s="33">
        <v>1.8450000000000001E-3</v>
      </c>
      <c r="I49" s="34">
        <v>1.843E-3</v>
      </c>
      <c r="J49" s="37">
        <v>97132.2</v>
      </c>
      <c r="K49" s="38">
        <v>179</v>
      </c>
      <c r="L49" s="5">
        <v>37.159999999999997</v>
      </c>
    </row>
    <row r="50" spans="1:12">
      <c r="A50">
        <v>42</v>
      </c>
      <c r="B50" s="31">
        <v>2.496E-3</v>
      </c>
      <c r="C50" s="32">
        <v>2.493E-3</v>
      </c>
      <c r="D50" s="35">
        <v>94691.7</v>
      </c>
      <c r="E50" s="36">
        <v>236</v>
      </c>
      <c r="F50" s="5">
        <v>30.77</v>
      </c>
      <c r="G50" t="s">
        <v>19</v>
      </c>
      <c r="H50" s="33">
        <v>1.348E-3</v>
      </c>
      <c r="I50" s="34">
        <v>1.3470000000000001E-3</v>
      </c>
      <c r="J50" s="37">
        <v>96953.2</v>
      </c>
      <c r="K50" s="38">
        <v>130.6</v>
      </c>
      <c r="L50" s="5">
        <v>36.22</v>
      </c>
    </row>
    <row r="51" spans="1:12">
      <c r="A51">
        <v>43</v>
      </c>
      <c r="B51" s="31">
        <v>4.4229999999999998E-3</v>
      </c>
      <c r="C51" s="32">
        <v>4.4130000000000003E-3</v>
      </c>
      <c r="D51" s="35">
        <v>94455.7</v>
      </c>
      <c r="E51" s="36">
        <v>416.8</v>
      </c>
      <c r="F51" s="5">
        <v>29.85</v>
      </c>
      <c r="G51" t="s">
        <v>19</v>
      </c>
      <c r="H51" s="33">
        <v>1.7110000000000001E-3</v>
      </c>
      <c r="I51" s="34">
        <v>1.7099999999999999E-3</v>
      </c>
      <c r="J51" s="37">
        <v>96822.6</v>
      </c>
      <c r="K51" s="38">
        <v>165.5</v>
      </c>
      <c r="L51" s="5">
        <v>35.270000000000003</v>
      </c>
    </row>
    <row r="52" spans="1:12">
      <c r="A52">
        <v>44</v>
      </c>
      <c r="B52" s="31">
        <v>3.3969999999999998E-3</v>
      </c>
      <c r="C52" s="32">
        <v>3.3909999999999999E-3</v>
      </c>
      <c r="D52" s="35">
        <v>94038.8</v>
      </c>
      <c r="E52" s="36">
        <v>318.89999999999998</v>
      </c>
      <c r="F52" s="5">
        <v>28.98</v>
      </c>
      <c r="G52" t="s">
        <v>19</v>
      </c>
      <c r="H52" s="33">
        <v>1.4480000000000001E-3</v>
      </c>
      <c r="I52" s="34">
        <v>1.4469999999999999E-3</v>
      </c>
      <c r="J52" s="37">
        <v>96657</v>
      </c>
      <c r="K52" s="38">
        <v>139.80000000000001</v>
      </c>
      <c r="L52" s="5">
        <v>34.33</v>
      </c>
    </row>
    <row r="53" spans="1:12">
      <c r="A53">
        <v>45</v>
      </c>
      <c r="B53" s="31">
        <v>4.2360000000000002E-3</v>
      </c>
      <c r="C53" s="32">
        <v>4.2269999999999999E-3</v>
      </c>
      <c r="D53" s="35">
        <v>93720</v>
      </c>
      <c r="E53" s="36">
        <v>396.2</v>
      </c>
      <c r="F53" s="5">
        <v>28.07</v>
      </c>
      <c r="G53" t="s">
        <v>19</v>
      </c>
      <c r="H53" s="33">
        <v>2.6259999999999999E-3</v>
      </c>
      <c r="I53" s="34">
        <v>2.6229999999999999E-3</v>
      </c>
      <c r="J53" s="37">
        <v>96517.2</v>
      </c>
      <c r="K53" s="38">
        <v>253.2</v>
      </c>
      <c r="L53" s="5">
        <v>33.380000000000003</v>
      </c>
    </row>
    <row r="54" spans="1:12">
      <c r="A54">
        <v>46</v>
      </c>
      <c r="B54" s="31">
        <v>4.5840000000000004E-3</v>
      </c>
      <c r="C54" s="32">
        <v>4.5739999999999999E-3</v>
      </c>
      <c r="D54" s="35">
        <v>93323.8</v>
      </c>
      <c r="E54" s="36">
        <v>426.8</v>
      </c>
      <c r="F54" s="5">
        <v>27.19</v>
      </c>
      <c r="G54" t="s">
        <v>19</v>
      </c>
      <c r="H54" s="33">
        <v>2.4629999999999999E-3</v>
      </c>
      <c r="I54" s="34">
        <v>2.4599999999999999E-3</v>
      </c>
      <c r="J54" s="37">
        <v>96264</v>
      </c>
      <c r="K54" s="38">
        <v>236.8</v>
      </c>
      <c r="L54" s="5">
        <v>32.47</v>
      </c>
    </row>
    <row r="55" spans="1:12">
      <c r="A55">
        <v>47</v>
      </c>
      <c r="B55" s="31">
        <v>3.6440000000000001E-3</v>
      </c>
      <c r="C55" s="32">
        <v>3.6380000000000002E-3</v>
      </c>
      <c r="D55" s="35">
        <v>92896.9</v>
      </c>
      <c r="E55" s="36">
        <v>337.9</v>
      </c>
      <c r="F55" s="5">
        <v>26.31</v>
      </c>
      <c r="G55" t="s">
        <v>19</v>
      </c>
      <c r="H55" s="33">
        <v>2.6189999999999998E-3</v>
      </c>
      <c r="I55" s="34">
        <v>2.6159999999999998E-3</v>
      </c>
      <c r="J55" s="37">
        <v>96027.3</v>
      </c>
      <c r="K55" s="38">
        <v>251.2</v>
      </c>
      <c r="L55" s="5">
        <v>31.55</v>
      </c>
    </row>
    <row r="56" spans="1:12">
      <c r="A56">
        <v>48</v>
      </c>
      <c r="B56" s="31">
        <v>5.0159999999999996E-3</v>
      </c>
      <c r="C56" s="32">
        <v>5.0039999999999998E-3</v>
      </c>
      <c r="D56" s="35">
        <v>92559</v>
      </c>
      <c r="E56" s="36">
        <v>463.1</v>
      </c>
      <c r="F56" s="5">
        <v>25.41</v>
      </c>
      <c r="G56" t="s">
        <v>19</v>
      </c>
      <c r="H56" s="33">
        <v>2.8630000000000001E-3</v>
      </c>
      <c r="I56" s="34">
        <v>2.859E-3</v>
      </c>
      <c r="J56" s="37">
        <v>95776.1</v>
      </c>
      <c r="K56" s="38">
        <v>273.8</v>
      </c>
      <c r="L56" s="5">
        <v>30.63</v>
      </c>
    </row>
    <row r="57" spans="1:12">
      <c r="A57">
        <v>49</v>
      </c>
      <c r="B57" s="31">
        <v>6.1619999999999999E-3</v>
      </c>
      <c r="C57" s="32">
        <v>6.143E-3</v>
      </c>
      <c r="D57" s="35">
        <v>92095.9</v>
      </c>
      <c r="E57" s="36">
        <v>565.70000000000005</v>
      </c>
      <c r="F57" s="5">
        <v>24.53</v>
      </c>
      <c r="G57" t="s">
        <v>19</v>
      </c>
      <c r="H57" s="33">
        <v>3.558E-3</v>
      </c>
      <c r="I57" s="34">
        <v>3.552E-3</v>
      </c>
      <c r="J57" s="37">
        <v>95502.3</v>
      </c>
      <c r="K57" s="38">
        <v>339.2</v>
      </c>
      <c r="L57" s="5">
        <v>29.71</v>
      </c>
    </row>
    <row r="58" spans="1:12">
      <c r="A58">
        <v>50</v>
      </c>
      <c r="B58" s="31">
        <v>5.7959999999999999E-3</v>
      </c>
      <c r="C58" s="32">
        <v>5.7800000000000004E-3</v>
      </c>
      <c r="D58" s="35">
        <v>91530.1</v>
      </c>
      <c r="E58" s="36">
        <v>529</v>
      </c>
      <c r="F58" s="5">
        <v>23.68</v>
      </c>
      <c r="G58" t="s">
        <v>19</v>
      </c>
      <c r="H58" s="33">
        <v>3.467E-3</v>
      </c>
      <c r="I58" s="34">
        <v>3.4610000000000001E-3</v>
      </c>
      <c r="J58" s="37">
        <v>95163.1</v>
      </c>
      <c r="K58" s="38">
        <v>329.3</v>
      </c>
      <c r="L58" s="5">
        <v>28.82</v>
      </c>
    </row>
    <row r="59" spans="1:12">
      <c r="A59">
        <v>51</v>
      </c>
      <c r="B59" s="31">
        <v>8.0660000000000003E-3</v>
      </c>
      <c r="C59" s="32">
        <v>8.0330000000000002E-3</v>
      </c>
      <c r="D59" s="35">
        <v>91001.1</v>
      </c>
      <c r="E59" s="36">
        <v>731</v>
      </c>
      <c r="F59" s="5">
        <v>22.82</v>
      </c>
      <c r="G59" t="s">
        <v>19</v>
      </c>
      <c r="H59" s="33">
        <v>3.3779999999999999E-3</v>
      </c>
      <c r="I59" s="34">
        <v>3.3730000000000001E-3</v>
      </c>
      <c r="J59" s="37">
        <v>94833.7</v>
      </c>
      <c r="K59" s="38">
        <v>319.8</v>
      </c>
      <c r="L59" s="5">
        <v>27.92</v>
      </c>
    </row>
    <row r="60" spans="1:12">
      <c r="A60">
        <v>52</v>
      </c>
      <c r="B60" s="31">
        <v>8.2299999999999995E-3</v>
      </c>
      <c r="C60" s="32">
        <v>8.1969999999999994E-3</v>
      </c>
      <c r="D60" s="35">
        <v>90270.1</v>
      </c>
      <c r="E60" s="36">
        <v>739.9</v>
      </c>
      <c r="F60" s="5">
        <v>22</v>
      </c>
      <c r="G60" t="s">
        <v>19</v>
      </c>
      <c r="H60" s="33">
        <v>5.3889999999999997E-3</v>
      </c>
      <c r="I60" s="34">
        <v>5.3749999999999996E-3</v>
      </c>
      <c r="J60" s="37">
        <v>94513.9</v>
      </c>
      <c r="K60" s="38">
        <v>508</v>
      </c>
      <c r="L60" s="5">
        <v>27.01</v>
      </c>
    </row>
    <row r="61" spans="1:12">
      <c r="A61">
        <v>53</v>
      </c>
      <c r="B61" s="31">
        <v>9.7380000000000001E-3</v>
      </c>
      <c r="C61" s="32">
        <v>9.691E-3</v>
      </c>
      <c r="D61" s="35">
        <v>89530.2</v>
      </c>
      <c r="E61" s="36">
        <v>867.7</v>
      </c>
      <c r="F61" s="5">
        <v>21.17</v>
      </c>
      <c r="G61" t="s">
        <v>19</v>
      </c>
      <c r="H61" s="33">
        <v>5.8799999999999998E-3</v>
      </c>
      <c r="I61" s="34">
        <v>5.8630000000000002E-3</v>
      </c>
      <c r="J61" s="37">
        <v>94005.9</v>
      </c>
      <c r="K61" s="38">
        <v>551.1</v>
      </c>
      <c r="L61" s="5">
        <v>26.15</v>
      </c>
    </row>
    <row r="62" spans="1:12">
      <c r="A62">
        <v>54</v>
      </c>
      <c r="B62" s="31">
        <v>9.3589999999999993E-3</v>
      </c>
      <c r="C62" s="32">
        <v>9.3150000000000004E-3</v>
      </c>
      <c r="D62" s="35">
        <v>88662.5</v>
      </c>
      <c r="E62" s="36">
        <v>825.9</v>
      </c>
      <c r="F62" s="5">
        <v>20.38</v>
      </c>
      <c r="G62" t="s">
        <v>19</v>
      </c>
      <c r="H62" s="33">
        <v>3.473E-3</v>
      </c>
      <c r="I62" s="34">
        <v>3.467E-3</v>
      </c>
      <c r="J62" s="37">
        <v>93454.7</v>
      </c>
      <c r="K62" s="38">
        <v>324</v>
      </c>
      <c r="L62" s="5">
        <v>25.3</v>
      </c>
    </row>
    <row r="63" spans="1:12">
      <c r="A63">
        <v>55</v>
      </c>
      <c r="B63" s="31">
        <v>1.2525E-2</v>
      </c>
      <c r="C63" s="32">
        <v>1.2448000000000001E-2</v>
      </c>
      <c r="D63" s="35">
        <v>87836.6</v>
      </c>
      <c r="E63" s="36">
        <v>1093.3</v>
      </c>
      <c r="F63" s="5">
        <v>19.559999999999999</v>
      </c>
      <c r="G63" t="s">
        <v>19</v>
      </c>
      <c r="H63" s="33">
        <v>6.7429999999999999E-3</v>
      </c>
      <c r="I63" s="34">
        <v>6.7200000000000003E-3</v>
      </c>
      <c r="J63" s="37">
        <v>93130.8</v>
      </c>
      <c r="K63" s="38">
        <v>625.79999999999995</v>
      </c>
      <c r="L63" s="5">
        <v>24.39</v>
      </c>
    </row>
    <row r="64" spans="1:12">
      <c r="A64">
        <v>56</v>
      </c>
      <c r="B64" s="31">
        <v>1.3453E-2</v>
      </c>
      <c r="C64" s="32">
        <v>1.3363E-2</v>
      </c>
      <c r="D64" s="35">
        <v>86743.2</v>
      </c>
      <c r="E64" s="36">
        <v>1159.2</v>
      </c>
      <c r="F64" s="5">
        <v>18.8</v>
      </c>
      <c r="G64" t="s">
        <v>19</v>
      </c>
      <c r="H64" s="33">
        <v>8.6379999999999998E-3</v>
      </c>
      <c r="I64" s="34">
        <v>8.6009999999999993E-3</v>
      </c>
      <c r="J64" s="37">
        <v>92504.9</v>
      </c>
      <c r="K64" s="38">
        <v>795.6</v>
      </c>
      <c r="L64" s="5">
        <v>23.55</v>
      </c>
    </row>
    <row r="65" spans="1:12">
      <c r="A65">
        <v>57</v>
      </c>
      <c r="B65" s="31">
        <v>1.4532E-2</v>
      </c>
      <c r="C65" s="32">
        <v>1.4427000000000001E-2</v>
      </c>
      <c r="D65" s="35">
        <v>85584.1</v>
      </c>
      <c r="E65" s="36">
        <v>1234.7</v>
      </c>
      <c r="F65" s="5">
        <v>18.05</v>
      </c>
      <c r="G65" t="s">
        <v>19</v>
      </c>
      <c r="H65" s="33">
        <v>7.8519999999999996E-3</v>
      </c>
      <c r="I65" s="34">
        <v>7.8209999999999998E-3</v>
      </c>
      <c r="J65" s="37">
        <v>91709.3</v>
      </c>
      <c r="K65" s="38">
        <v>717.3</v>
      </c>
      <c r="L65" s="5">
        <v>22.75</v>
      </c>
    </row>
    <row r="66" spans="1:12">
      <c r="A66">
        <v>58</v>
      </c>
      <c r="B66" s="31">
        <v>1.7151E-2</v>
      </c>
      <c r="C66" s="32">
        <v>1.7004999999999999E-2</v>
      </c>
      <c r="D66" s="35">
        <v>84349.3</v>
      </c>
      <c r="E66" s="36">
        <v>1434.4</v>
      </c>
      <c r="F66" s="5">
        <v>17.309999999999999</v>
      </c>
      <c r="G66" t="s">
        <v>19</v>
      </c>
      <c r="H66" s="33">
        <v>8.9289999999999994E-3</v>
      </c>
      <c r="I66" s="34">
        <v>8.8889999999999993E-3</v>
      </c>
      <c r="J66" s="37">
        <v>90992</v>
      </c>
      <c r="K66" s="38">
        <v>808.8</v>
      </c>
      <c r="L66" s="5">
        <v>21.93</v>
      </c>
    </row>
    <row r="67" spans="1:12">
      <c r="A67">
        <v>59</v>
      </c>
      <c r="B67" s="31">
        <v>1.8325000000000001E-2</v>
      </c>
      <c r="C67" s="32">
        <v>1.8158000000000001E-2</v>
      </c>
      <c r="D67" s="35">
        <v>82915</v>
      </c>
      <c r="E67" s="36">
        <v>1505.6</v>
      </c>
      <c r="F67" s="5">
        <v>16.600000000000001</v>
      </c>
      <c r="G67" t="s">
        <v>19</v>
      </c>
      <c r="H67" s="33">
        <v>1.0947999999999999E-2</v>
      </c>
      <c r="I67" s="34">
        <v>1.0888E-2</v>
      </c>
      <c r="J67" s="37">
        <v>90183.2</v>
      </c>
      <c r="K67" s="38">
        <v>981.9</v>
      </c>
      <c r="L67" s="5">
        <v>21.12</v>
      </c>
    </row>
    <row r="68" spans="1:12">
      <c r="A68">
        <v>60</v>
      </c>
      <c r="B68" s="31">
        <v>2.2304000000000001E-2</v>
      </c>
      <c r="C68" s="32">
        <v>2.2058000000000001E-2</v>
      </c>
      <c r="D68" s="35">
        <v>81409.399999999994</v>
      </c>
      <c r="E68" s="36">
        <v>1795.8</v>
      </c>
      <c r="F68" s="5">
        <v>15.9</v>
      </c>
      <c r="G68" t="s">
        <v>19</v>
      </c>
      <c r="H68" s="33">
        <v>1.3158E-2</v>
      </c>
      <c r="I68" s="34">
        <v>1.3072E-2</v>
      </c>
      <c r="J68" s="37">
        <v>89201.2</v>
      </c>
      <c r="K68" s="38">
        <v>1166</v>
      </c>
      <c r="L68" s="5">
        <v>20.350000000000001</v>
      </c>
    </row>
    <row r="69" spans="1:12">
      <c r="A69">
        <v>61</v>
      </c>
      <c r="B69" s="31">
        <v>2.1711000000000001E-2</v>
      </c>
      <c r="C69" s="32">
        <v>2.1478000000000001E-2</v>
      </c>
      <c r="D69" s="35">
        <v>79613.600000000006</v>
      </c>
      <c r="E69" s="36">
        <v>1709.9</v>
      </c>
      <c r="F69" s="5">
        <v>15.24</v>
      </c>
      <c r="G69" t="s">
        <v>19</v>
      </c>
      <c r="H69" s="33">
        <v>1.1272000000000001E-2</v>
      </c>
      <c r="I69" s="34">
        <v>1.1207999999999999E-2</v>
      </c>
      <c r="J69" s="37">
        <v>88035.199999999997</v>
      </c>
      <c r="K69" s="38">
        <v>986.7</v>
      </c>
      <c r="L69" s="5">
        <v>19.61</v>
      </c>
    </row>
    <row r="70" spans="1:12">
      <c r="A70">
        <v>62</v>
      </c>
      <c r="B70" s="31">
        <v>2.9984E-2</v>
      </c>
      <c r="C70" s="32">
        <v>2.9541000000000001E-2</v>
      </c>
      <c r="D70" s="35">
        <v>77903.7</v>
      </c>
      <c r="E70" s="36">
        <v>2301.4</v>
      </c>
      <c r="F70" s="5">
        <v>14.57</v>
      </c>
      <c r="G70" t="s">
        <v>19</v>
      </c>
      <c r="H70" s="33">
        <v>1.1972E-2</v>
      </c>
      <c r="I70" s="34">
        <v>1.1900000000000001E-2</v>
      </c>
      <c r="J70" s="37">
        <v>87048.5</v>
      </c>
      <c r="K70" s="38">
        <v>1035.9000000000001</v>
      </c>
      <c r="L70" s="5">
        <v>18.829999999999998</v>
      </c>
    </row>
    <row r="71" spans="1:12">
      <c r="A71">
        <v>63</v>
      </c>
      <c r="B71" s="31">
        <v>2.8355000000000002E-2</v>
      </c>
      <c r="C71" s="32">
        <v>2.7959000000000001E-2</v>
      </c>
      <c r="D71" s="35">
        <v>75602.3</v>
      </c>
      <c r="E71" s="36">
        <v>2113.6999999999998</v>
      </c>
      <c r="F71" s="5">
        <v>14</v>
      </c>
      <c r="G71" t="s">
        <v>19</v>
      </c>
      <c r="H71" s="33">
        <v>1.482E-2</v>
      </c>
      <c r="I71" s="34">
        <v>1.4711E-2</v>
      </c>
      <c r="J71" s="37">
        <v>86012.6</v>
      </c>
      <c r="K71" s="38">
        <v>1265.3</v>
      </c>
      <c r="L71" s="5">
        <v>18.05</v>
      </c>
    </row>
    <row r="72" spans="1:12">
      <c r="A72">
        <v>64</v>
      </c>
      <c r="B72" s="31">
        <v>3.0415000000000001E-2</v>
      </c>
      <c r="C72" s="32">
        <v>2.9959E-2</v>
      </c>
      <c r="D72" s="35">
        <v>73488.600000000006</v>
      </c>
      <c r="E72" s="36">
        <v>2201.6999999999998</v>
      </c>
      <c r="F72" s="5">
        <v>13.38</v>
      </c>
      <c r="G72" t="s">
        <v>19</v>
      </c>
      <c r="H72" s="33">
        <v>1.3834000000000001E-2</v>
      </c>
      <c r="I72" s="34">
        <v>1.3738999999999999E-2</v>
      </c>
      <c r="J72" s="37">
        <v>84747.3</v>
      </c>
      <c r="K72" s="38">
        <v>1164.3</v>
      </c>
      <c r="L72" s="5">
        <v>17.309999999999999</v>
      </c>
    </row>
    <row r="73" spans="1:12">
      <c r="A73">
        <v>65</v>
      </c>
      <c r="B73" s="31">
        <v>3.4324E-2</v>
      </c>
      <c r="C73" s="32">
        <v>3.3744999999999997E-2</v>
      </c>
      <c r="D73" s="35">
        <v>71286.899999999994</v>
      </c>
      <c r="E73" s="36">
        <v>2405.6</v>
      </c>
      <c r="F73" s="5">
        <v>12.78</v>
      </c>
      <c r="G73" t="s">
        <v>19</v>
      </c>
      <c r="H73" s="33">
        <v>1.8204000000000001E-2</v>
      </c>
      <c r="I73" s="34">
        <v>1.804E-2</v>
      </c>
      <c r="J73" s="37">
        <v>83582.899999999994</v>
      </c>
      <c r="K73" s="38">
        <v>1507.9</v>
      </c>
      <c r="L73" s="5">
        <v>16.54</v>
      </c>
    </row>
    <row r="74" spans="1:12">
      <c r="A74">
        <v>66</v>
      </c>
      <c r="B74" s="31">
        <v>4.0967999999999997E-2</v>
      </c>
      <c r="C74" s="32">
        <v>4.0146000000000001E-2</v>
      </c>
      <c r="D74" s="35">
        <v>68881.3</v>
      </c>
      <c r="E74" s="36">
        <v>2765.3</v>
      </c>
      <c r="F74" s="5">
        <v>12.21</v>
      </c>
      <c r="G74" t="s">
        <v>19</v>
      </c>
      <c r="H74" s="33">
        <v>1.7510999999999999E-2</v>
      </c>
      <c r="I74" s="34">
        <v>1.7358999999999999E-2</v>
      </c>
      <c r="J74" s="37">
        <v>82075.100000000006</v>
      </c>
      <c r="K74" s="38">
        <v>1424.7</v>
      </c>
      <c r="L74" s="5">
        <v>15.84</v>
      </c>
    </row>
    <row r="75" spans="1:12">
      <c r="A75">
        <v>67</v>
      </c>
      <c r="B75" s="31">
        <v>4.1208000000000002E-2</v>
      </c>
      <c r="C75" s="32">
        <v>4.0376000000000002E-2</v>
      </c>
      <c r="D75" s="35">
        <v>66116.100000000006</v>
      </c>
      <c r="E75" s="36">
        <v>2669.5</v>
      </c>
      <c r="F75" s="5">
        <v>11.7</v>
      </c>
      <c r="G75" t="s">
        <v>19</v>
      </c>
      <c r="H75" s="33">
        <v>2.1696E-2</v>
      </c>
      <c r="I75" s="34">
        <v>2.1462999999999999E-2</v>
      </c>
      <c r="J75" s="37">
        <v>80650.3</v>
      </c>
      <c r="K75" s="38">
        <v>1731</v>
      </c>
      <c r="L75" s="5">
        <v>15.11</v>
      </c>
    </row>
    <row r="76" spans="1:12">
      <c r="A76">
        <v>68</v>
      </c>
      <c r="B76" s="31">
        <v>4.0287000000000003E-2</v>
      </c>
      <c r="C76" s="32">
        <v>3.9490999999999998E-2</v>
      </c>
      <c r="D76" s="35">
        <v>63446.6</v>
      </c>
      <c r="E76" s="36">
        <v>2505.6</v>
      </c>
      <c r="F76" s="5">
        <v>11.17</v>
      </c>
      <c r="G76" t="s">
        <v>19</v>
      </c>
      <c r="H76" s="33">
        <v>2.2858E-2</v>
      </c>
      <c r="I76" s="34">
        <v>2.2599999999999999E-2</v>
      </c>
      <c r="J76" s="37">
        <v>78919.3</v>
      </c>
      <c r="K76" s="38">
        <v>1783.6</v>
      </c>
      <c r="L76" s="5">
        <v>14.43</v>
      </c>
    </row>
    <row r="77" spans="1:12">
      <c r="A77">
        <v>69</v>
      </c>
      <c r="B77" s="31">
        <v>4.6871999999999997E-2</v>
      </c>
      <c r="C77" s="32">
        <v>4.5798999999999999E-2</v>
      </c>
      <c r="D77" s="35">
        <v>60941</v>
      </c>
      <c r="E77" s="36">
        <v>2791</v>
      </c>
      <c r="F77" s="5">
        <v>10.61</v>
      </c>
      <c r="G77" t="s">
        <v>19</v>
      </c>
      <c r="H77" s="33">
        <v>2.2546E-2</v>
      </c>
      <c r="I77" s="34">
        <v>2.2294999999999999E-2</v>
      </c>
      <c r="J77" s="37">
        <v>77135.8</v>
      </c>
      <c r="K77" s="38">
        <v>1719.7</v>
      </c>
      <c r="L77" s="5">
        <v>13.75</v>
      </c>
    </row>
    <row r="78" spans="1:12">
      <c r="A78">
        <v>70</v>
      </c>
      <c r="B78" s="31">
        <v>5.3483000000000003E-2</v>
      </c>
      <c r="C78" s="32">
        <v>5.2089999999999997E-2</v>
      </c>
      <c r="D78" s="35">
        <v>58149.9</v>
      </c>
      <c r="E78" s="36">
        <v>3029.1</v>
      </c>
      <c r="F78" s="5">
        <v>10.1</v>
      </c>
      <c r="G78" t="s">
        <v>19</v>
      </c>
      <c r="H78" s="33">
        <v>2.8719000000000001E-2</v>
      </c>
      <c r="I78" s="34">
        <v>2.8312E-2</v>
      </c>
      <c r="J78" s="37">
        <v>75416</v>
      </c>
      <c r="K78" s="38">
        <v>2135.1999999999998</v>
      </c>
      <c r="L78" s="5">
        <v>13.05</v>
      </c>
    </row>
    <row r="79" spans="1:12">
      <c r="A79">
        <v>71</v>
      </c>
      <c r="B79" s="31">
        <v>5.8847999999999998E-2</v>
      </c>
      <c r="C79" s="32">
        <v>5.7166000000000002E-2</v>
      </c>
      <c r="D79" s="35">
        <v>55120.9</v>
      </c>
      <c r="E79" s="36">
        <v>3151</v>
      </c>
      <c r="F79" s="5">
        <v>9.6199999999999992</v>
      </c>
      <c r="G79" t="s">
        <v>19</v>
      </c>
      <c r="H79" s="33">
        <v>3.6450000000000003E-2</v>
      </c>
      <c r="I79" s="34">
        <v>3.5798000000000003E-2</v>
      </c>
      <c r="J79" s="37">
        <v>73280.800000000003</v>
      </c>
      <c r="K79" s="38">
        <v>2623.3</v>
      </c>
      <c r="L79" s="5">
        <v>12.42</v>
      </c>
    </row>
    <row r="80" spans="1:12">
      <c r="A80">
        <v>72</v>
      </c>
      <c r="B80" s="31">
        <v>6.1862E-2</v>
      </c>
      <c r="C80" s="32">
        <v>6.0005999999999997E-2</v>
      </c>
      <c r="D80" s="35">
        <v>51969.9</v>
      </c>
      <c r="E80" s="36">
        <v>3118.5</v>
      </c>
      <c r="F80" s="5">
        <v>9.18</v>
      </c>
      <c r="G80" t="s">
        <v>19</v>
      </c>
      <c r="H80" s="33">
        <v>3.5092999999999999E-2</v>
      </c>
      <c r="I80" s="34">
        <v>3.4487999999999998E-2</v>
      </c>
      <c r="J80" s="37">
        <v>70657.5</v>
      </c>
      <c r="K80" s="38">
        <v>2436.8000000000002</v>
      </c>
      <c r="L80" s="5">
        <v>11.86</v>
      </c>
    </row>
    <row r="81" spans="1:12">
      <c r="A81">
        <v>73</v>
      </c>
      <c r="B81" s="31">
        <v>6.2932000000000002E-2</v>
      </c>
      <c r="C81" s="32">
        <v>6.1011999999999997E-2</v>
      </c>
      <c r="D81" s="35">
        <v>48851.3</v>
      </c>
      <c r="E81" s="36">
        <v>2980.5</v>
      </c>
      <c r="F81" s="5">
        <v>8.73</v>
      </c>
      <c r="G81" t="s">
        <v>19</v>
      </c>
      <c r="H81" s="33">
        <v>3.6616000000000003E-2</v>
      </c>
      <c r="I81" s="34">
        <v>3.5957000000000003E-2</v>
      </c>
      <c r="J81" s="37">
        <v>68220.7</v>
      </c>
      <c r="K81" s="38">
        <v>2453</v>
      </c>
      <c r="L81" s="5">
        <v>11.27</v>
      </c>
    </row>
    <row r="82" spans="1:12">
      <c r="A82">
        <v>74</v>
      </c>
      <c r="B82" s="31">
        <v>6.4672999999999994E-2</v>
      </c>
      <c r="C82" s="32">
        <v>6.2646999999999994E-2</v>
      </c>
      <c r="D82" s="35">
        <v>45870.8</v>
      </c>
      <c r="E82" s="36">
        <v>2873.7</v>
      </c>
      <c r="F82" s="5">
        <v>8.27</v>
      </c>
      <c r="G82" t="s">
        <v>19</v>
      </c>
      <c r="H82" s="33">
        <v>4.0259000000000003E-2</v>
      </c>
      <c r="I82" s="34">
        <v>3.9465E-2</v>
      </c>
      <c r="J82" s="37">
        <v>65767.7</v>
      </c>
      <c r="K82" s="38">
        <v>2595.5</v>
      </c>
      <c r="L82" s="5">
        <v>10.67</v>
      </c>
    </row>
    <row r="83" spans="1:12">
      <c r="A83">
        <v>75</v>
      </c>
      <c r="B83" s="31">
        <v>7.6489000000000001E-2</v>
      </c>
      <c r="C83" s="32">
        <v>7.3671E-2</v>
      </c>
      <c r="D83" s="35">
        <v>42997.1</v>
      </c>
      <c r="E83" s="36">
        <v>3167.7</v>
      </c>
      <c r="F83" s="5">
        <v>7.79</v>
      </c>
      <c r="G83" t="s">
        <v>19</v>
      </c>
      <c r="H83" s="33">
        <v>4.6628999999999997E-2</v>
      </c>
      <c r="I83" s="34">
        <v>4.5567000000000003E-2</v>
      </c>
      <c r="J83" s="37">
        <v>63172.2</v>
      </c>
      <c r="K83" s="38">
        <v>2878.6</v>
      </c>
      <c r="L83" s="5">
        <v>10.09</v>
      </c>
    </row>
    <row r="84" spans="1:12">
      <c r="A84">
        <v>76</v>
      </c>
      <c r="B84" s="31">
        <v>8.0013000000000001E-2</v>
      </c>
      <c r="C84" s="32">
        <v>7.6935000000000003E-2</v>
      </c>
      <c r="D84" s="35">
        <v>39829.5</v>
      </c>
      <c r="E84" s="36">
        <v>3064.3</v>
      </c>
      <c r="F84" s="5">
        <v>7.37</v>
      </c>
      <c r="G84" t="s">
        <v>19</v>
      </c>
      <c r="H84" s="33">
        <v>5.3769999999999998E-2</v>
      </c>
      <c r="I84" s="34">
        <v>5.2361999999999999E-2</v>
      </c>
      <c r="J84" s="37">
        <v>60293.599999999999</v>
      </c>
      <c r="K84" s="38">
        <v>3157.1</v>
      </c>
      <c r="L84" s="5">
        <v>9.5399999999999991</v>
      </c>
    </row>
    <row r="85" spans="1:12">
      <c r="A85">
        <v>77</v>
      </c>
      <c r="B85" s="31">
        <v>9.4864000000000004E-2</v>
      </c>
      <c r="C85" s="32">
        <v>9.0568999999999997E-2</v>
      </c>
      <c r="D85" s="35">
        <v>36765.199999999997</v>
      </c>
      <c r="E85" s="36">
        <v>3329.8</v>
      </c>
      <c r="F85" s="5">
        <v>6.94</v>
      </c>
      <c r="G85" t="s">
        <v>19</v>
      </c>
      <c r="H85" s="33">
        <v>5.7549000000000003E-2</v>
      </c>
      <c r="I85" s="34">
        <v>5.5939999999999997E-2</v>
      </c>
      <c r="J85" s="37">
        <v>57136.5</v>
      </c>
      <c r="K85" s="38">
        <v>3196.2</v>
      </c>
      <c r="L85" s="5">
        <v>9.0399999999999991</v>
      </c>
    </row>
    <row r="86" spans="1:12">
      <c r="A86">
        <v>78</v>
      </c>
      <c r="B86" s="31">
        <v>0.111597</v>
      </c>
      <c r="C86" s="32">
        <v>0.105699</v>
      </c>
      <c r="D86" s="35">
        <v>33435.4</v>
      </c>
      <c r="E86" s="36">
        <v>3534.1</v>
      </c>
      <c r="F86" s="5">
        <v>6.58</v>
      </c>
      <c r="G86" t="s">
        <v>19</v>
      </c>
      <c r="H86" s="33">
        <v>5.8088000000000001E-2</v>
      </c>
      <c r="I86" s="34">
        <v>5.6448999999999999E-2</v>
      </c>
      <c r="J86" s="37">
        <v>53940.3</v>
      </c>
      <c r="K86" s="38">
        <v>3044.9</v>
      </c>
      <c r="L86" s="5">
        <v>8.5500000000000007</v>
      </c>
    </row>
    <row r="87" spans="1:12">
      <c r="A87">
        <v>79</v>
      </c>
      <c r="B87" s="31">
        <v>0.113551</v>
      </c>
      <c r="C87" s="32">
        <v>0.107451</v>
      </c>
      <c r="D87" s="35">
        <v>29901.4</v>
      </c>
      <c r="E87" s="36">
        <v>3212.9</v>
      </c>
      <c r="F87" s="5">
        <v>6.3</v>
      </c>
      <c r="G87" t="s">
        <v>19</v>
      </c>
      <c r="H87" s="33">
        <v>6.6989000000000007E-2</v>
      </c>
      <c r="I87" s="34">
        <v>6.4818000000000001E-2</v>
      </c>
      <c r="J87" s="37">
        <v>50895.5</v>
      </c>
      <c r="K87" s="38">
        <v>3299</v>
      </c>
      <c r="L87" s="5">
        <v>8.0299999999999994</v>
      </c>
    </row>
    <row r="88" spans="1:12">
      <c r="A88">
        <v>80</v>
      </c>
      <c r="B88" s="31">
        <v>0.116746</v>
      </c>
      <c r="C88" s="32">
        <v>0.110307</v>
      </c>
      <c r="D88" s="35">
        <v>26688.400000000001</v>
      </c>
      <c r="E88" s="36">
        <v>2943.9</v>
      </c>
      <c r="F88" s="5">
        <v>5.99</v>
      </c>
      <c r="G88" t="s">
        <v>19</v>
      </c>
      <c r="H88" s="33">
        <v>8.3003999999999994E-2</v>
      </c>
      <c r="I88" s="34">
        <v>7.9696000000000003E-2</v>
      </c>
      <c r="J88" s="37">
        <v>47596.5</v>
      </c>
      <c r="K88" s="38">
        <v>3793.3</v>
      </c>
      <c r="L88" s="5">
        <v>7.55</v>
      </c>
    </row>
    <row r="89" spans="1:12">
      <c r="A89">
        <v>81</v>
      </c>
      <c r="B89" s="31">
        <v>0.13273799999999999</v>
      </c>
      <c r="C89" s="32">
        <v>0.124476</v>
      </c>
      <c r="D89" s="35">
        <v>23744.5</v>
      </c>
      <c r="E89" s="36">
        <v>2955.6</v>
      </c>
      <c r="F89" s="5">
        <v>5.68</v>
      </c>
      <c r="G89" t="s">
        <v>19</v>
      </c>
      <c r="H89" s="33">
        <v>8.4340999999999999E-2</v>
      </c>
      <c r="I89" s="34">
        <v>8.0928E-2</v>
      </c>
      <c r="J89" s="37">
        <v>43803.199999999997</v>
      </c>
      <c r="K89" s="38">
        <v>3544.9</v>
      </c>
      <c r="L89" s="5">
        <v>7.17</v>
      </c>
    </row>
    <row r="90" spans="1:12">
      <c r="A90">
        <v>82</v>
      </c>
      <c r="B90" s="31">
        <v>0.13173299999999999</v>
      </c>
      <c r="C90" s="32">
        <v>0.12359199999999999</v>
      </c>
      <c r="D90" s="35">
        <v>20788.900000000001</v>
      </c>
      <c r="E90" s="36">
        <v>2569.3000000000002</v>
      </c>
      <c r="F90" s="5">
        <v>5.41</v>
      </c>
      <c r="G90" t="s">
        <v>19</v>
      </c>
      <c r="H90" s="33">
        <v>9.5635999999999999E-2</v>
      </c>
      <c r="I90" s="34">
        <v>9.1272000000000006E-2</v>
      </c>
      <c r="J90" s="37">
        <v>40258.300000000003</v>
      </c>
      <c r="K90" s="38">
        <v>3674.4</v>
      </c>
      <c r="L90" s="5">
        <v>6.75</v>
      </c>
    </row>
    <row r="91" spans="1:12">
      <c r="A91">
        <v>83</v>
      </c>
      <c r="B91" s="31">
        <v>0.17623</v>
      </c>
      <c r="C91" s="32">
        <v>0.16195899999999999</v>
      </c>
      <c r="D91" s="35">
        <v>18219.5</v>
      </c>
      <c r="E91" s="36">
        <v>2950.8</v>
      </c>
      <c r="F91" s="5">
        <v>5.0999999999999996</v>
      </c>
      <c r="G91" t="s">
        <v>19</v>
      </c>
      <c r="H91" s="33">
        <v>0.109012</v>
      </c>
      <c r="I91" s="34">
        <v>0.103377</v>
      </c>
      <c r="J91" s="37">
        <v>36583.9</v>
      </c>
      <c r="K91" s="38">
        <v>3781.9</v>
      </c>
      <c r="L91" s="5">
        <v>6.38</v>
      </c>
    </row>
    <row r="92" spans="1:12">
      <c r="A92">
        <v>84</v>
      </c>
      <c r="B92" s="31">
        <v>0.136187</v>
      </c>
      <c r="C92" s="32">
        <v>0.12750500000000001</v>
      </c>
      <c r="D92" s="35">
        <v>15268.7</v>
      </c>
      <c r="E92" s="36">
        <v>1946.8</v>
      </c>
      <c r="F92" s="5">
        <v>4.99</v>
      </c>
      <c r="G92" t="s">
        <v>19</v>
      </c>
      <c r="H92" s="33">
        <v>0.115368</v>
      </c>
      <c r="I92" s="34">
        <v>0.10907600000000001</v>
      </c>
      <c r="J92" s="37">
        <v>32801.9</v>
      </c>
      <c r="K92" s="38">
        <v>3577.9</v>
      </c>
      <c r="L92" s="5">
        <v>6.06</v>
      </c>
    </row>
    <row r="93" spans="1:12">
      <c r="A93">
        <v>85</v>
      </c>
      <c r="B93" s="31">
        <v>0.170492</v>
      </c>
      <c r="C93" s="32">
        <v>0.15709999999999999</v>
      </c>
      <c r="D93" s="35">
        <v>13321.9</v>
      </c>
      <c r="E93" s="36">
        <v>2092.9</v>
      </c>
      <c r="F93" s="5">
        <v>4.6500000000000004</v>
      </c>
      <c r="G93" t="s">
        <v>19</v>
      </c>
      <c r="H93" s="33">
        <v>0.11920799999999999</v>
      </c>
      <c r="I93" s="34">
        <v>0.11250300000000001</v>
      </c>
      <c r="J93" s="37">
        <v>29224</v>
      </c>
      <c r="K93" s="38">
        <v>3287.8</v>
      </c>
      <c r="L93" s="5">
        <v>5.74</v>
      </c>
    </row>
    <row r="94" spans="1:12">
      <c r="A94">
        <v>86</v>
      </c>
      <c r="B94" s="31">
        <v>0.197241</v>
      </c>
      <c r="C94" s="32">
        <v>0.179535</v>
      </c>
      <c r="D94" s="35">
        <v>11229</v>
      </c>
      <c r="E94" s="36">
        <v>2016</v>
      </c>
      <c r="F94" s="5">
        <v>4.42</v>
      </c>
      <c r="G94" t="s">
        <v>19</v>
      </c>
      <c r="H94" s="33">
        <v>0.12908600000000001</v>
      </c>
      <c r="I94" s="34">
        <v>0.12125900000000001</v>
      </c>
      <c r="J94" s="37">
        <v>25936.2</v>
      </c>
      <c r="K94" s="38">
        <v>3145</v>
      </c>
      <c r="L94" s="5">
        <v>5.4</v>
      </c>
    </row>
    <row r="95" spans="1:12">
      <c r="A95">
        <v>87</v>
      </c>
      <c r="B95" s="31">
        <v>0.173175</v>
      </c>
      <c r="C95" s="32">
        <v>0.15937499999999999</v>
      </c>
      <c r="D95" s="35">
        <v>9213</v>
      </c>
      <c r="E95" s="36">
        <v>1468.3</v>
      </c>
      <c r="F95" s="5">
        <v>4.28</v>
      </c>
      <c r="G95" t="s">
        <v>19</v>
      </c>
      <c r="H95" s="33">
        <v>0.16098899999999999</v>
      </c>
      <c r="I95" s="34">
        <v>0.14899499999999999</v>
      </c>
      <c r="J95" s="37">
        <v>22791.200000000001</v>
      </c>
      <c r="K95" s="38">
        <v>3395.8</v>
      </c>
      <c r="L95" s="5">
        <v>5.08</v>
      </c>
    </row>
    <row r="96" spans="1:12">
      <c r="A96">
        <v>88</v>
      </c>
      <c r="B96" s="31">
        <v>0.22173899999999999</v>
      </c>
      <c r="C96" s="32">
        <v>0.19960900000000001</v>
      </c>
      <c r="D96" s="35">
        <v>7744.7</v>
      </c>
      <c r="E96" s="36">
        <v>1545.9</v>
      </c>
      <c r="F96" s="5">
        <v>4</v>
      </c>
      <c r="G96" t="s">
        <v>19</v>
      </c>
      <c r="H96" s="33">
        <v>0.146481</v>
      </c>
      <c r="I96" s="34">
        <v>0.136485</v>
      </c>
      <c r="J96" s="37">
        <v>19395.400000000001</v>
      </c>
      <c r="K96" s="38">
        <v>2647.2</v>
      </c>
      <c r="L96" s="5">
        <v>4.88</v>
      </c>
    </row>
    <row r="97" spans="1:12">
      <c r="A97">
        <v>89</v>
      </c>
      <c r="B97" s="31">
        <v>0.22287399999999999</v>
      </c>
      <c r="C97" s="32">
        <v>0.20052800000000001</v>
      </c>
      <c r="D97" s="35">
        <v>6198.8</v>
      </c>
      <c r="E97" s="36">
        <v>1243</v>
      </c>
      <c r="F97" s="5">
        <v>3.87</v>
      </c>
      <c r="G97" t="s">
        <v>19</v>
      </c>
      <c r="H97" s="33">
        <v>0.18072299999999999</v>
      </c>
      <c r="I97" s="34">
        <v>0.165746</v>
      </c>
      <c r="J97" s="37">
        <v>16748.3</v>
      </c>
      <c r="K97" s="38">
        <v>2776</v>
      </c>
      <c r="L97" s="5">
        <v>4.57</v>
      </c>
    </row>
    <row r="98" spans="1:12">
      <c r="A98">
        <v>90</v>
      </c>
      <c r="B98" s="31">
        <v>0.24452599999999999</v>
      </c>
      <c r="C98" s="32">
        <v>0.217886</v>
      </c>
      <c r="D98" s="35">
        <v>4955.8</v>
      </c>
      <c r="E98" s="36">
        <v>1079.8</v>
      </c>
      <c r="F98" s="5">
        <v>3.72</v>
      </c>
      <c r="G98" t="s">
        <v>19</v>
      </c>
      <c r="H98" s="33">
        <v>0.159664</v>
      </c>
      <c r="I98" s="34">
        <v>0.14785999999999999</v>
      </c>
      <c r="J98" s="37">
        <v>13972.3</v>
      </c>
      <c r="K98" s="38">
        <v>2065.9</v>
      </c>
      <c r="L98" s="5">
        <v>4.38</v>
      </c>
    </row>
    <row r="99" spans="1:12">
      <c r="A99">
        <v>91</v>
      </c>
      <c r="B99" s="31">
        <v>0.17488799999999999</v>
      </c>
      <c r="C99" s="32">
        <v>0.160825</v>
      </c>
      <c r="D99" s="35">
        <v>3876</v>
      </c>
      <c r="E99" s="36">
        <v>623.4</v>
      </c>
      <c r="F99" s="5">
        <v>3.62</v>
      </c>
      <c r="G99" t="s">
        <v>19</v>
      </c>
      <c r="H99" s="33">
        <v>0.19905200000000001</v>
      </c>
      <c r="I99" s="34">
        <v>0.181034</v>
      </c>
      <c r="J99" s="37">
        <v>11906.4</v>
      </c>
      <c r="K99" s="38">
        <v>2155.5</v>
      </c>
      <c r="L99" s="5">
        <v>4.0599999999999996</v>
      </c>
    </row>
    <row r="100" spans="1:12">
      <c r="A100">
        <v>92</v>
      </c>
      <c r="B100" s="31">
        <v>0.239264</v>
      </c>
      <c r="C100" s="32">
        <v>0.213699</v>
      </c>
      <c r="D100" s="35">
        <v>3252.6</v>
      </c>
      <c r="E100" s="36">
        <v>695.1</v>
      </c>
      <c r="F100" s="5">
        <v>3.21</v>
      </c>
      <c r="G100" t="s">
        <v>19</v>
      </c>
      <c r="H100" s="33">
        <v>0.23849400000000001</v>
      </c>
      <c r="I100" s="34">
        <v>0.213084</v>
      </c>
      <c r="J100" s="37">
        <v>9750.9</v>
      </c>
      <c r="K100" s="38">
        <v>2077.8000000000002</v>
      </c>
      <c r="L100" s="5">
        <v>3.84</v>
      </c>
    </row>
    <row r="101" spans="1:12">
      <c r="A101">
        <v>93</v>
      </c>
      <c r="B101" s="31">
        <v>0.32142900000000002</v>
      </c>
      <c r="C101" s="32">
        <v>0.27692299999999997</v>
      </c>
      <c r="D101" s="35">
        <v>2557.5</v>
      </c>
      <c r="E101" s="36">
        <v>708.2</v>
      </c>
      <c r="F101" s="5">
        <v>2.95</v>
      </c>
      <c r="G101" t="s">
        <v>19</v>
      </c>
      <c r="H101" s="33">
        <v>0.207756</v>
      </c>
      <c r="I101" s="34">
        <v>0.18820600000000001</v>
      </c>
      <c r="J101" s="37">
        <v>7673.1</v>
      </c>
      <c r="K101" s="38">
        <v>1444.1</v>
      </c>
      <c r="L101" s="5">
        <v>3.75</v>
      </c>
    </row>
    <row r="102" spans="1:12">
      <c r="A102">
        <v>94</v>
      </c>
      <c r="B102" s="31">
        <v>0.36144599999999999</v>
      </c>
      <c r="C102" s="32">
        <v>0.30612200000000001</v>
      </c>
      <c r="D102" s="35">
        <v>1849.3</v>
      </c>
      <c r="E102" s="36">
        <v>566.1</v>
      </c>
      <c r="F102" s="5">
        <v>2.89</v>
      </c>
      <c r="G102" t="s">
        <v>19</v>
      </c>
      <c r="H102" s="33">
        <v>0.26086999999999999</v>
      </c>
      <c r="I102" s="34">
        <v>0.230769</v>
      </c>
      <c r="J102" s="37">
        <v>6229</v>
      </c>
      <c r="K102" s="38">
        <v>1437.5</v>
      </c>
      <c r="L102" s="5">
        <v>3.5</v>
      </c>
    </row>
    <row r="103" spans="1:12">
      <c r="A103">
        <v>95</v>
      </c>
      <c r="B103" s="31">
        <v>0.293103</v>
      </c>
      <c r="C103" s="32">
        <v>0.25563900000000001</v>
      </c>
      <c r="D103" s="35">
        <v>1283.2</v>
      </c>
      <c r="E103" s="36">
        <v>328</v>
      </c>
      <c r="F103" s="5">
        <v>2.95</v>
      </c>
      <c r="G103" t="s">
        <v>19</v>
      </c>
      <c r="H103" s="33">
        <v>0.235897</v>
      </c>
      <c r="I103" s="34">
        <v>0.211009</v>
      </c>
      <c r="J103" s="37">
        <v>4791.5</v>
      </c>
      <c r="K103" s="38">
        <v>1011.1</v>
      </c>
      <c r="L103" s="5">
        <v>3.4</v>
      </c>
    </row>
    <row r="104" spans="1:12">
      <c r="A104">
        <v>96</v>
      </c>
      <c r="B104" s="31">
        <v>0.43589699999999998</v>
      </c>
      <c r="C104" s="32">
        <v>0.35789500000000002</v>
      </c>
      <c r="D104" s="35">
        <v>955.2</v>
      </c>
      <c r="E104" s="36">
        <v>341.8</v>
      </c>
      <c r="F104" s="5">
        <v>2.79</v>
      </c>
      <c r="G104" t="s">
        <v>19</v>
      </c>
      <c r="H104" s="33">
        <v>0.27559099999999997</v>
      </c>
      <c r="I104" s="34">
        <v>0.24221500000000001</v>
      </c>
      <c r="J104" s="37">
        <v>3780.5</v>
      </c>
      <c r="K104" s="38">
        <v>915.7</v>
      </c>
      <c r="L104" s="5">
        <v>3.18</v>
      </c>
    </row>
    <row r="105" spans="1:12">
      <c r="A105">
        <v>97</v>
      </c>
      <c r="B105" s="31">
        <v>0.36</v>
      </c>
      <c r="C105" s="32">
        <v>0.305085</v>
      </c>
      <c r="D105" s="35">
        <v>613.29999999999995</v>
      </c>
      <c r="E105" s="36">
        <v>187.1</v>
      </c>
      <c r="F105" s="5">
        <v>3.06</v>
      </c>
      <c r="G105" t="s">
        <v>19</v>
      </c>
      <c r="H105" s="33">
        <v>0.25531900000000002</v>
      </c>
      <c r="I105" s="34">
        <v>0.22641500000000001</v>
      </c>
      <c r="J105" s="37">
        <v>2864.8</v>
      </c>
      <c r="K105" s="38">
        <v>648.6</v>
      </c>
      <c r="L105" s="5">
        <v>3.04</v>
      </c>
    </row>
    <row r="106" spans="1:12">
      <c r="A106">
        <v>98</v>
      </c>
      <c r="B106" s="31">
        <v>0.29411799999999999</v>
      </c>
      <c r="C106" s="32">
        <v>0.25641000000000003</v>
      </c>
      <c r="D106" s="35">
        <v>426.2</v>
      </c>
      <c r="E106" s="36">
        <v>109.3</v>
      </c>
      <c r="F106" s="5">
        <v>3.19</v>
      </c>
      <c r="G106" t="s">
        <v>19</v>
      </c>
      <c r="H106" s="33">
        <v>0.47692299999999999</v>
      </c>
      <c r="I106" s="34">
        <v>0.38509300000000002</v>
      </c>
      <c r="J106" s="37">
        <v>2216.1999999999998</v>
      </c>
      <c r="K106" s="38">
        <v>853.4</v>
      </c>
      <c r="L106" s="5">
        <v>2.78</v>
      </c>
    </row>
    <row r="107" spans="1:12">
      <c r="A107">
        <v>99</v>
      </c>
      <c r="B107" s="31">
        <v>0.2</v>
      </c>
      <c r="C107" s="32">
        <v>0.18181800000000001</v>
      </c>
      <c r="D107" s="35">
        <v>316.89999999999998</v>
      </c>
      <c r="E107" s="36">
        <v>57.6</v>
      </c>
      <c r="F107" s="5">
        <v>3.12</v>
      </c>
      <c r="G107" t="s">
        <v>19</v>
      </c>
      <c r="H107" s="33">
        <v>0.15789500000000001</v>
      </c>
      <c r="I107" s="34">
        <v>0.146341</v>
      </c>
      <c r="J107" s="37">
        <v>1362.7</v>
      </c>
      <c r="K107" s="38">
        <v>199.4</v>
      </c>
      <c r="L107" s="5">
        <v>3.21</v>
      </c>
    </row>
    <row r="108" spans="1:12">
      <c r="A108">
        <v>100</v>
      </c>
      <c r="B108" s="31">
        <v>0.33333299999999999</v>
      </c>
      <c r="C108" s="32">
        <v>0.28571400000000002</v>
      </c>
      <c r="D108" s="35">
        <v>259.3</v>
      </c>
      <c r="E108" s="36">
        <v>74.099999999999994</v>
      </c>
      <c r="F108" s="5">
        <v>2.7</v>
      </c>
      <c r="G108" t="s">
        <v>19</v>
      </c>
      <c r="H108" s="33">
        <v>0.48148099999999999</v>
      </c>
      <c r="I108" s="34">
        <v>0.38806000000000002</v>
      </c>
      <c r="J108" s="37">
        <v>1163.3</v>
      </c>
      <c r="K108" s="38">
        <v>451.4</v>
      </c>
      <c r="L108" s="5">
        <v>2.67</v>
      </c>
    </row>
  </sheetData>
  <mergeCells count="3">
    <mergeCell ref="K1:L1"/>
    <mergeCell ref="B6:F6"/>
    <mergeCell ref="H6:L6"/>
  </mergeCells>
  <pageMargins left="0.7" right="0.7" top="0.75" bottom="0.75" header="0.3" footer="0.3"/>
  <pageSetup paperSize="9"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L108"/>
  <sheetViews>
    <sheetView workbookViewId="0"/>
  </sheetViews>
  <sheetFormatPr defaultRowHeight="12.5"/>
  <sheetData>
    <row r="1" spans="1:12" ht="13">
      <c r="A1" s="3" t="s">
        <v>7</v>
      </c>
      <c r="B1" s="3"/>
      <c r="C1" s="3"/>
      <c r="D1" s="3"/>
      <c r="E1" s="3"/>
      <c r="F1" s="3"/>
      <c r="G1" s="3"/>
      <c r="H1" s="3"/>
      <c r="I1" s="3"/>
      <c r="J1" s="3"/>
      <c r="K1" s="355" t="str">
        <f>HYPERLINK("#'Contents'!A1", "Back to contents")</f>
        <v>Back to contents</v>
      </c>
      <c r="L1" s="35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22</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56" t="s">
        <v>12</v>
      </c>
      <c r="C6" s="356"/>
      <c r="D6" s="356"/>
      <c r="E6" s="356"/>
      <c r="F6" s="356"/>
      <c r="H6" s="356" t="s">
        <v>13</v>
      </c>
      <c r="I6" s="356"/>
      <c r="J6" s="356"/>
      <c r="K6" s="356"/>
      <c r="L6" s="35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23">
        <v>1.5030999999999999E-2</v>
      </c>
      <c r="C8" s="24">
        <v>1.4918000000000001E-2</v>
      </c>
      <c r="D8" s="27">
        <v>100000</v>
      </c>
      <c r="E8" s="28">
        <v>1491.8</v>
      </c>
      <c r="F8" s="5">
        <v>69.989999999999995</v>
      </c>
      <c r="G8" t="s">
        <v>19</v>
      </c>
      <c r="H8" s="25">
        <v>1.2467000000000001E-2</v>
      </c>
      <c r="I8" s="26">
        <v>1.239E-2</v>
      </c>
      <c r="J8" s="29">
        <v>100000</v>
      </c>
      <c r="K8" s="30">
        <v>1239</v>
      </c>
      <c r="L8" s="5">
        <v>75.709999999999994</v>
      </c>
    </row>
    <row r="9" spans="1:12">
      <c r="A9">
        <v>1</v>
      </c>
      <c r="B9" s="23">
        <v>6.5200000000000002E-4</v>
      </c>
      <c r="C9" s="24">
        <v>6.5200000000000002E-4</v>
      </c>
      <c r="D9" s="27">
        <v>98508.2</v>
      </c>
      <c r="E9" s="28">
        <v>64.2</v>
      </c>
      <c r="F9" s="5">
        <v>70.05</v>
      </c>
      <c r="G9" t="s">
        <v>19</v>
      </c>
      <c r="H9" s="25">
        <v>6.7400000000000001E-4</v>
      </c>
      <c r="I9" s="26">
        <v>6.7400000000000001E-4</v>
      </c>
      <c r="J9" s="29">
        <v>98761</v>
      </c>
      <c r="K9" s="30">
        <v>66.599999999999994</v>
      </c>
      <c r="L9" s="5">
        <v>75.66</v>
      </c>
    </row>
    <row r="10" spans="1:12">
      <c r="A10">
        <v>2</v>
      </c>
      <c r="B10" s="23">
        <v>7.0299999999999996E-4</v>
      </c>
      <c r="C10" s="24">
        <v>7.0200000000000004E-4</v>
      </c>
      <c r="D10" s="27">
        <v>98443.9</v>
      </c>
      <c r="E10" s="28">
        <v>69.099999999999994</v>
      </c>
      <c r="F10" s="5">
        <v>69.099999999999994</v>
      </c>
      <c r="G10" t="s">
        <v>19</v>
      </c>
      <c r="H10" s="25">
        <v>6.6799999999999997E-4</v>
      </c>
      <c r="I10" s="26">
        <v>6.6799999999999997E-4</v>
      </c>
      <c r="J10" s="29">
        <v>98694.5</v>
      </c>
      <c r="K10" s="30">
        <v>65.900000000000006</v>
      </c>
      <c r="L10" s="5">
        <v>74.709999999999994</v>
      </c>
    </row>
    <row r="11" spans="1:12">
      <c r="A11">
        <v>3</v>
      </c>
      <c r="B11" s="23">
        <v>5.1699999999999999E-4</v>
      </c>
      <c r="C11" s="24">
        <v>5.1699999999999999E-4</v>
      </c>
      <c r="D11" s="27">
        <v>98374.8</v>
      </c>
      <c r="E11" s="28">
        <v>50.9</v>
      </c>
      <c r="F11" s="5">
        <v>68.14</v>
      </c>
      <c r="G11" t="s">
        <v>19</v>
      </c>
      <c r="H11" s="25">
        <v>1.5300000000000001E-4</v>
      </c>
      <c r="I11" s="26">
        <v>1.5300000000000001E-4</v>
      </c>
      <c r="J11" s="29">
        <v>98628.5</v>
      </c>
      <c r="K11" s="30">
        <v>15.1</v>
      </c>
      <c r="L11" s="5">
        <v>73.760000000000005</v>
      </c>
    </row>
    <row r="12" spans="1:12">
      <c r="A12">
        <v>4</v>
      </c>
      <c r="B12" s="23">
        <v>3.8400000000000001E-4</v>
      </c>
      <c r="C12" s="24">
        <v>3.8400000000000001E-4</v>
      </c>
      <c r="D12" s="27">
        <v>98323.9</v>
      </c>
      <c r="E12" s="28">
        <v>37.799999999999997</v>
      </c>
      <c r="F12" s="5">
        <v>67.180000000000007</v>
      </c>
      <c r="G12" t="s">
        <v>19</v>
      </c>
      <c r="H12" s="25">
        <v>4.7899999999999999E-4</v>
      </c>
      <c r="I12" s="26">
        <v>4.7899999999999999E-4</v>
      </c>
      <c r="J12" s="29">
        <v>98613.4</v>
      </c>
      <c r="K12" s="30">
        <v>47.2</v>
      </c>
      <c r="L12" s="5">
        <v>72.77</v>
      </c>
    </row>
    <row r="13" spans="1:12">
      <c r="A13">
        <v>5</v>
      </c>
      <c r="B13" s="23">
        <v>1.56E-4</v>
      </c>
      <c r="C13" s="24">
        <v>1.56E-4</v>
      </c>
      <c r="D13" s="27">
        <v>98286.2</v>
      </c>
      <c r="E13" s="28">
        <v>15.4</v>
      </c>
      <c r="F13" s="5">
        <v>66.209999999999994</v>
      </c>
      <c r="G13" t="s">
        <v>19</v>
      </c>
      <c r="H13" s="25">
        <v>3.2899999999999997E-4</v>
      </c>
      <c r="I13" s="26">
        <v>3.2899999999999997E-4</v>
      </c>
      <c r="J13" s="29">
        <v>98566.3</v>
      </c>
      <c r="K13" s="30">
        <v>32.4</v>
      </c>
      <c r="L13" s="5">
        <v>71.81</v>
      </c>
    </row>
    <row r="14" spans="1:12">
      <c r="A14">
        <v>6</v>
      </c>
      <c r="B14" s="23">
        <v>2.3499999999999999E-4</v>
      </c>
      <c r="C14" s="24">
        <v>2.3499999999999999E-4</v>
      </c>
      <c r="D14" s="27">
        <v>98270.8</v>
      </c>
      <c r="E14" s="28">
        <v>23.1</v>
      </c>
      <c r="F14" s="5">
        <v>65.22</v>
      </c>
      <c r="G14" t="s">
        <v>19</v>
      </c>
      <c r="H14" s="25">
        <v>8.2000000000000001E-5</v>
      </c>
      <c r="I14" s="26">
        <v>8.2000000000000001E-5</v>
      </c>
      <c r="J14" s="29">
        <v>98533.9</v>
      </c>
      <c r="K14" s="30">
        <v>8.1</v>
      </c>
      <c r="L14" s="5">
        <v>70.83</v>
      </c>
    </row>
    <row r="15" spans="1:12">
      <c r="A15">
        <v>7</v>
      </c>
      <c r="B15" s="23">
        <v>1.5300000000000001E-4</v>
      </c>
      <c r="C15" s="24">
        <v>1.5300000000000001E-4</v>
      </c>
      <c r="D15" s="27">
        <v>98247.8</v>
      </c>
      <c r="E15" s="28">
        <v>15</v>
      </c>
      <c r="F15" s="5">
        <v>64.23</v>
      </c>
      <c r="G15" t="s">
        <v>19</v>
      </c>
      <c r="H15" s="25">
        <v>4.0299999999999998E-4</v>
      </c>
      <c r="I15" s="26">
        <v>4.0299999999999998E-4</v>
      </c>
      <c r="J15" s="29">
        <v>98525.7</v>
      </c>
      <c r="K15" s="30">
        <v>39.700000000000003</v>
      </c>
      <c r="L15" s="5">
        <v>69.84</v>
      </c>
    </row>
    <row r="16" spans="1:12">
      <c r="A16">
        <v>8</v>
      </c>
      <c r="B16" s="23">
        <v>1.46E-4</v>
      </c>
      <c r="C16" s="24">
        <v>1.46E-4</v>
      </c>
      <c r="D16" s="27">
        <v>98232.8</v>
      </c>
      <c r="E16" s="28">
        <v>14.4</v>
      </c>
      <c r="F16" s="5">
        <v>63.24</v>
      </c>
      <c r="G16" t="s">
        <v>19</v>
      </c>
      <c r="H16" s="25">
        <v>3.1100000000000002E-4</v>
      </c>
      <c r="I16" s="26">
        <v>3.1100000000000002E-4</v>
      </c>
      <c r="J16" s="29">
        <v>98486</v>
      </c>
      <c r="K16" s="30">
        <v>30.6</v>
      </c>
      <c r="L16" s="5">
        <v>68.86</v>
      </c>
    </row>
    <row r="17" spans="1:12">
      <c r="A17">
        <v>9</v>
      </c>
      <c r="B17" s="23">
        <v>2.1100000000000001E-4</v>
      </c>
      <c r="C17" s="24">
        <v>2.1100000000000001E-4</v>
      </c>
      <c r="D17" s="27">
        <v>98218.4</v>
      </c>
      <c r="E17" s="28">
        <v>20.8</v>
      </c>
      <c r="F17" s="5">
        <v>62.25</v>
      </c>
      <c r="G17" t="s">
        <v>19</v>
      </c>
      <c r="H17" s="25">
        <v>1.5100000000000001E-4</v>
      </c>
      <c r="I17" s="26">
        <v>1.5100000000000001E-4</v>
      </c>
      <c r="J17" s="29">
        <v>98455.4</v>
      </c>
      <c r="K17" s="30">
        <v>14.9</v>
      </c>
      <c r="L17" s="5">
        <v>67.89</v>
      </c>
    </row>
    <row r="18" spans="1:12">
      <c r="A18">
        <v>10</v>
      </c>
      <c r="B18" s="23">
        <v>2.0699999999999999E-4</v>
      </c>
      <c r="C18" s="24">
        <v>2.0699999999999999E-4</v>
      </c>
      <c r="D18" s="27">
        <v>98197.7</v>
      </c>
      <c r="E18" s="28">
        <v>20.3</v>
      </c>
      <c r="F18" s="5">
        <v>61.26</v>
      </c>
      <c r="G18" t="s">
        <v>19</v>
      </c>
      <c r="H18" s="25">
        <v>0</v>
      </c>
      <c r="I18" s="26">
        <v>0</v>
      </c>
      <c r="J18" s="29">
        <v>98440.5</v>
      </c>
      <c r="K18" s="30">
        <v>0</v>
      </c>
      <c r="L18" s="5">
        <v>66.900000000000006</v>
      </c>
    </row>
    <row r="19" spans="1:12">
      <c r="A19">
        <v>11</v>
      </c>
      <c r="B19" s="23">
        <v>2.05E-4</v>
      </c>
      <c r="C19" s="24">
        <v>2.05E-4</v>
      </c>
      <c r="D19" s="27">
        <v>98177.4</v>
      </c>
      <c r="E19" s="28">
        <v>20.100000000000001</v>
      </c>
      <c r="F19" s="5">
        <v>60.28</v>
      </c>
      <c r="G19" t="s">
        <v>19</v>
      </c>
      <c r="H19" s="25">
        <v>7.1000000000000005E-5</v>
      </c>
      <c r="I19" s="26">
        <v>7.1000000000000005E-5</v>
      </c>
      <c r="J19" s="29">
        <v>98440.5</v>
      </c>
      <c r="K19" s="30">
        <v>7</v>
      </c>
      <c r="L19" s="5">
        <v>65.900000000000006</v>
      </c>
    </row>
    <row r="20" spans="1:12">
      <c r="A20">
        <v>12</v>
      </c>
      <c r="B20" s="23">
        <v>2.7E-4</v>
      </c>
      <c r="C20" s="24">
        <v>2.7E-4</v>
      </c>
      <c r="D20" s="27">
        <v>98157.3</v>
      </c>
      <c r="E20" s="28">
        <v>26.5</v>
      </c>
      <c r="F20" s="5">
        <v>59.29</v>
      </c>
      <c r="G20" t="s">
        <v>19</v>
      </c>
      <c r="H20" s="25">
        <v>1.4200000000000001E-4</v>
      </c>
      <c r="I20" s="26">
        <v>1.4200000000000001E-4</v>
      </c>
      <c r="J20" s="29">
        <v>98433.5</v>
      </c>
      <c r="K20" s="30">
        <v>13.9</v>
      </c>
      <c r="L20" s="5">
        <v>64.900000000000006</v>
      </c>
    </row>
    <row r="21" spans="1:12">
      <c r="A21">
        <v>13</v>
      </c>
      <c r="B21" s="23">
        <v>1.9900000000000001E-4</v>
      </c>
      <c r="C21" s="24">
        <v>1.9900000000000001E-4</v>
      </c>
      <c r="D21" s="27">
        <v>98130.8</v>
      </c>
      <c r="E21" s="28">
        <v>19.5</v>
      </c>
      <c r="F21" s="5">
        <v>58.3</v>
      </c>
      <c r="G21" t="s">
        <v>19</v>
      </c>
      <c r="H21" s="25">
        <v>3.4699999999999998E-4</v>
      </c>
      <c r="I21" s="26">
        <v>3.4699999999999998E-4</v>
      </c>
      <c r="J21" s="29">
        <v>98419.6</v>
      </c>
      <c r="K21" s="30">
        <v>34.1</v>
      </c>
      <c r="L21" s="5">
        <v>63.91</v>
      </c>
    </row>
    <row r="22" spans="1:12">
      <c r="A22">
        <v>14</v>
      </c>
      <c r="B22" s="23">
        <v>2.5999999999999998E-4</v>
      </c>
      <c r="C22" s="24">
        <v>2.5999999999999998E-4</v>
      </c>
      <c r="D22" s="27">
        <v>98111.2</v>
      </c>
      <c r="E22" s="28">
        <v>25.5</v>
      </c>
      <c r="F22" s="5">
        <v>57.31</v>
      </c>
      <c r="G22" t="s">
        <v>19</v>
      </c>
      <c r="H22" s="25">
        <v>2.7399999999999999E-4</v>
      </c>
      <c r="I22" s="26">
        <v>2.7399999999999999E-4</v>
      </c>
      <c r="J22" s="29">
        <v>98385.5</v>
      </c>
      <c r="K22" s="30">
        <v>26.9</v>
      </c>
      <c r="L22" s="5">
        <v>62.93</v>
      </c>
    </row>
    <row r="23" spans="1:12">
      <c r="A23">
        <v>15</v>
      </c>
      <c r="B23" s="23">
        <v>7.1500000000000003E-4</v>
      </c>
      <c r="C23" s="24">
        <v>7.1500000000000003E-4</v>
      </c>
      <c r="D23" s="27">
        <v>98085.7</v>
      </c>
      <c r="E23" s="28">
        <v>70.099999999999994</v>
      </c>
      <c r="F23" s="5">
        <v>56.33</v>
      </c>
      <c r="G23" t="s">
        <v>19</v>
      </c>
      <c r="H23" s="25">
        <v>2.7300000000000002E-4</v>
      </c>
      <c r="I23" s="26">
        <v>2.7300000000000002E-4</v>
      </c>
      <c r="J23" s="29">
        <v>98358.6</v>
      </c>
      <c r="K23" s="30">
        <v>26.9</v>
      </c>
      <c r="L23" s="5">
        <v>61.95</v>
      </c>
    </row>
    <row r="24" spans="1:12">
      <c r="A24">
        <v>16</v>
      </c>
      <c r="B24" s="23">
        <v>7.9299999999999998E-4</v>
      </c>
      <c r="C24" s="24">
        <v>7.9199999999999995E-4</v>
      </c>
      <c r="D24" s="27">
        <v>98015.5</v>
      </c>
      <c r="E24" s="28">
        <v>77.7</v>
      </c>
      <c r="F24" s="5">
        <v>55.37</v>
      </c>
      <c r="G24" t="s">
        <v>19</v>
      </c>
      <c r="H24" s="25">
        <v>2.81E-4</v>
      </c>
      <c r="I24" s="26">
        <v>2.81E-4</v>
      </c>
      <c r="J24" s="29">
        <v>98331.7</v>
      </c>
      <c r="K24" s="30">
        <v>27.6</v>
      </c>
      <c r="L24" s="5">
        <v>60.97</v>
      </c>
    </row>
    <row r="25" spans="1:12">
      <c r="A25">
        <v>17</v>
      </c>
      <c r="B25" s="23">
        <v>1.2310000000000001E-3</v>
      </c>
      <c r="C25" s="24">
        <v>1.2310000000000001E-3</v>
      </c>
      <c r="D25" s="27">
        <v>97937.9</v>
      </c>
      <c r="E25" s="28">
        <v>120.5</v>
      </c>
      <c r="F25" s="5">
        <v>54.41</v>
      </c>
      <c r="G25" t="s">
        <v>19</v>
      </c>
      <c r="H25" s="25">
        <v>4.8200000000000001E-4</v>
      </c>
      <c r="I25" s="26">
        <v>4.8200000000000001E-4</v>
      </c>
      <c r="J25" s="29">
        <v>98304.1</v>
      </c>
      <c r="K25" s="30">
        <v>47.4</v>
      </c>
      <c r="L25" s="5">
        <v>59.98</v>
      </c>
    </row>
    <row r="26" spans="1:12">
      <c r="A26">
        <v>18</v>
      </c>
      <c r="B26" s="23">
        <v>9.0300000000000005E-4</v>
      </c>
      <c r="C26" s="24">
        <v>9.0300000000000005E-4</v>
      </c>
      <c r="D26" s="27">
        <v>97817.4</v>
      </c>
      <c r="E26" s="28">
        <v>88.3</v>
      </c>
      <c r="F26" s="5">
        <v>53.48</v>
      </c>
      <c r="G26" t="s">
        <v>19</v>
      </c>
      <c r="H26" s="25">
        <v>3.4900000000000003E-4</v>
      </c>
      <c r="I26" s="26">
        <v>3.4900000000000003E-4</v>
      </c>
      <c r="J26" s="29">
        <v>98256.7</v>
      </c>
      <c r="K26" s="30">
        <v>34.299999999999997</v>
      </c>
      <c r="L26" s="5">
        <v>59.01</v>
      </c>
    </row>
    <row r="27" spans="1:12">
      <c r="A27">
        <v>19</v>
      </c>
      <c r="B27" s="23">
        <v>1.3960000000000001E-3</v>
      </c>
      <c r="C27" s="24">
        <v>1.395E-3</v>
      </c>
      <c r="D27" s="27">
        <v>97729.1</v>
      </c>
      <c r="E27" s="28">
        <v>136.30000000000001</v>
      </c>
      <c r="F27" s="5">
        <v>52.53</v>
      </c>
      <c r="G27" t="s">
        <v>19</v>
      </c>
      <c r="H27" s="25">
        <v>2.2100000000000001E-4</v>
      </c>
      <c r="I27" s="26">
        <v>2.2100000000000001E-4</v>
      </c>
      <c r="J27" s="29">
        <v>98222.399999999994</v>
      </c>
      <c r="K27" s="30">
        <v>21.7</v>
      </c>
      <c r="L27" s="5">
        <v>58.03</v>
      </c>
    </row>
    <row r="28" spans="1:12">
      <c r="A28">
        <v>20</v>
      </c>
      <c r="B28" s="23">
        <v>1.3079999999999999E-3</v>
      </c>
      <c r="C28" s="24">
        <v>1.307E-3</v>
      </c>
      <c r="D28" s="27">
        <v>97592.7</v>
      </c>
      <c r="E28" s="28">
        <v>127.6</v>
      </c>
      <c r="F28" s="5">
        <v>51.6</v>
      </c>
      <c r="G28" t="s">
        <v>19</v>
      </c>
      <c r="H28" s="25">
        <v>8.5300000000000003E-4</v>
      </c>
      <c r="I28" s="26">
        <v>8.5300000000000003E-4</v>
      </c>
      <c r="J28" s="29">
        <v>98200.8</v>
      </c>
      <c r="K28" s="30">
        <v>83.8</v>
      </c>
      <c r="L28" s="5">
        <v>57.04</v>
      </c>
    </row>
    <row r="29" spans="1:12">
      <c r="A29">
        <v>21</v>
      </c>
      <c r="B29" s="23">
        <v>1.322E-3</v>
      </c>
      <c r="C29" s="24">
        <v>1.3209999999999999E-3</v>
      </c>
      <c r="D29" s="27">
        <v>97465.1</v>
      </c>
      <c r="E29" s="28">
        <v>128.69999999999999</v>
      </c>
      <c r="F29" s="5">
        <v>50.67</v>
      </c>
      <c r="G29" t="s">
        <v>19</v>
      </c>
      <c r="H29" s="25">
        <v>9.5600000000000004E-4</v>
      </c>
      <c r="I29" s="26">
        <v>9.5500000000000001E-4</v>
      </c>
      <c r="J29" s="29">
        <v>98117</v>
      </c>
      <c r="K29" s="30">
        <v>93.7</v>
      </c>
      <c r="L29" s="5">
        <v>56.09</v>
      </c>
    </row>
    <row r="30" spans="1:12">
      <c r="A30">
        <v>22</v>
      </c>
      <c r="B30" s="23">
        <v>7.5299999999999998E-4</v>
      </c>
      <c r="C30" s="24">
        <v>7.5299999999999998E-4</v>
      </c>
      <c r="D30" s="27">
        <v>97336.4</v>
      </c>
      <c r="E30" s="28">
        <v>73.3</v>
      </c>
      <c r="F30" s="5">
        <v>49.73</v>
      </c>
      <c r="G30" t="s">
        <v>19</v>
      </c>
      <c r="H30" s="25">
        <v>4.0700000000000003E-4</v>
      </c>
      <c r="I30" s="26">
        <v>4.0700000000000003E-4</v>
      </c>
      <c r="J30" s="29">
        <v>98023.2</v>
      </c>
      <c r="K30" s="30">
        <v>39.9</v>
      </c>
      <c r="L30" s="5">
        <v>55.15</v>
      </c>
    </row>
    <row r="31" spans="1:12">
      <c r="A31">
        <v>23</v>
      </c>
      <c r="B31" s="23">
        <v>1.0349999999999999E-3</v>
      </c>
      <c r="C31" s="24">
        <v>1.034E-3</v>
      </c>
      <c r="D31" s="27">
        <v>97263.2</v>
      </c>
      <c r="E31" s="28">
        <v>100.6</v>
      </c>
      <c r="F31" s="5">
        <v>48.77</v>
      </c>
      <c r="G31" t="s">
        <v>19</v>
      </c>
      <c r="H31" s="25">
        <v>3.4200000000000002E-4</v>
      </c>
      <c r="I31" s="26">
        <v>3.4200000000000002E-4</v>
      </c>
      <c r="J31" s="29">
        <v>97983.4</v>
      </c>
      <c r="K31" s="30">
        <v>33.5</v>
      </c>
      <c r="L31" s="5">
        <v>54.17</v>
      </c>
    </row>
    <row r="32" spans="1:12">
      <c r="A32">
        <v>24</v>
      </c>
      <c r="B32" s="23">
        <v>1.562E-3</v>
      </c>
      <c r="C32" s="24">
        <v>1.5610000000000001E-3</v>
      </c>
      <c r="D32" s="27">
        <v>97162.6</v>
      </c>
      <c r="E32" s="28">
        <v>151.69999999999999</v>
      </c>
      <c r="F32" s="5">
        <v>47.82</v>
      </c>
      <c r="G32" t="s">
        <v>19</v>
      </c>
      <c r="H32" s="25">
        <v>2.6400000000000002E-4</v>
      </c>
      <c r="I32" s="26">
        <v>2.6400000000000002E-4</v>
      </c>
      <c r="J32" s="29">
        <v>97949.8</v>
      </c>
      <c r="K32" s="30">
        <v>25.9</v>
      </c>
      <c r="L32" s="5">
        <v>53.19</v>
      </c>
    </row>
    <row r="33" spans="1:12">
      <c r="A33">
        <v>25</v>
      </c>
      <c r="B33" s="23">
        <v>1.3569999999999999E-3</v>
      </c>
      <c r="C33" s="24">
        <v>1.356E-3</v>
      </c>
      <c r="D33" s="27">
        <v>97010.9</v>
      </c>
      <c r="E33" s="28">
        <v>131.5</v>
      </c>
      <c r="F33" s="5">
        <v>46.89</v>
      </c>
      <c r="G33" t="s">
        <v>19</v>
      </c>
      <c r="H33" s="25">
        <v>9.2900000000000003E-4</v>
      </c>
      <c r="I33" s="26">
        <v>9.2900000000000003E-4</v>
      </c>
      <c r="J33" s="29">
        <v>97924</v>
      </c>
      <c r="K33" s="30">
        <v>90.9</v>
      </c>
      <c r="L33" s="5">
        <v>52.2</v>
      </c>
    </row>
    <row r="34" spans="1:12">
      <c r="A34">
        <v>26</v>
      </c>
      <c r="B34" s="23">
        <v>9.19E-4</v>
      </c>
      <c r="C34" s="24">
        <v>9.19E-4</v>
      </c>
      <c r="D34" s="27">
        <v>96879.4</v>
      </c>
      <c r="E34" s="28">
        <v>89</v>
      </c>
      <c r="F34" s="5">
        <v>45.96</v>
      </c>
      <c r="G34" t="s">
        <v>19</v>
      </c>
      <c r="H34" s="25">
        <v>3.8400000000000001E-4</v>
      </c>
      <c r="I34" s="26">
        <v>3.8299999999999999E-4</v>
      </c>
      <c r="J34" s="29">
        <v>97833</v>
      </c>
      <c r="K34" s="30">
        <v>37.5</v>
      </c>
      <c r="L34" s="5">
        <v>51.25</v>
      </c>
    </row>
    <row r="35" spans="1:12">
      <c r="A35">
        <v>27</v>
      </c>
      <c r="B35" s="23">
        <v>1.0560000000000001E-3</v>
      </c>
      <c r="C35" s="24">
        <v>1.0560000000000001E-3</v>
      </c>
      <c r="D35" s="27">
        <v>96790.399999999994</v>
      </c>
      <c r="E35" s="28">
        <v>102.2</v>
      </c>
      <c r="F35" s="5">
        <v>45</v>
      </c>
      <c r="G35" t="s">
        <v>19</v>
      </c>
      <c r="H35" s="25">
        <v>6.11E-4</v>
      </c>
      <c r="I35" s="26">
        <v>6.11E-4</v>
      </c>
      <c r="J35" s="29">
        <v>97795.5</v>
      </c>
      <c r="K35" s="30">
        <v>59.7</v>
      </c>
      <c r="L35" s="5">
        <v>50.27</v>
      </c>
    </row>
    <row r="36" spans="1:12">
      <c r="A36">
        <v>28</v>
      </c>
      <c r="B36" s="23">
        <v>1.877E-3</v>
      </c>
      <c r="C36" s="24">
        <v>1.8749999999999999E-3</v>
      </c>
      <c r="D36" s="27">
        <v>96688.3</v>
      </c>
      <c r="E36" s="28">
        <v>181.3</v>
      </c>
      <c r="F36" s="5">
        <v>44.05</v>
      </c>
      <c r="G36" t="s">
        <v>19</v>
      </c>
      <c r="H36" s="25">
        <v>3.1100000000000002E-4</v>
      </c>
      <c r="I36" s="26">
        <v>3.1100000000000002E-4</v>
      </c>
      <c r="J36" s="29">
        <v>97735.8</v>
      </c>
      <c r="K36" s="30">
        <v>30.4</v>
      </c>
      <c r="L36" s="5">
        <v>49.3</v>
      </c>
    </row>
    <row r="37" spans="1:12">
      <c r="A37">
        <v>29</v>
      </c>
      <c r="B37" s="23">
        <v>5.9699999999999998E-4</v>
      </c>
      <c r="C37" s="24">
        <v>5.9699999999999998E-4</v>
      </c>
      <c r="D37" s="27">
        <v>96507</v>
      </c>
      <c r="E37" s="28">
        <v>57.6</v>
      </c>
      <c r="F37" s="5">
        <v>43.13</v>
      </c>
      <c r="G37" t="s">
        <v>19</v>
      </c>
      <c r="H37" s="25">
        <v>1.1429999999999999E-3</v>
      </c>
      <c r="I37" s="26">
        <v>1.1429999999999999E-3</v>
      </c>
      <c r="J37" s="29">
        <v>97705.4</v>
      </c>
      <c r="K37" s="30">
        <v>111.6</v>
      </c>
      <c r="L37" s="5">
        <v>48.31</v>
      </c>
    </row>
    <row r="38" spans="1:12">
      <c r="A38">
        <v>30</v>
      </c>
      <c r="B38" s="23">
        <v>1.4300000000000001E-3</v>
      </c>
      <c r="C38" s="24">
        <v>1.4289999999999999E-3</v>
      </c>
      <c r="D38" s="27">
        <v>96449.4</v>
      </c>
      <c r="E38" s="28">
        <v>137.80000000000001</v>
      </c>
      <c r="F38" s="5">
        <v>42.15</v>
      </c>
      <c r="G38" t="s">
        <v>19</v>
      </c>
      <c r="H38" s="25">
        <v>9.5699999999999995E-4</v>
      </c>
      <c r="I38" s="26">
        <v>9.5600000000000004E-4</v>
      </c>
      <c r="J38" s="29">
        <v>97593.7</v>
      </c>
      <c r="K38" s="30">
        <v>93.3</v>
      </c>
      <c r="L38" s="5">
        <v>47.37</v>
      </c>
    </row>
    <row r="39" spans="1:12">
      <c r="A39">
        <v>31</v>
      </c>
      <c r="B39" s="23">
        <v>5.0500000000000002E-4</v>
      </c>
      <c r="C39" s="24">
        <v>5.0500000000000002E-4</v>
      </c>
      <c r="D39" s="27">
        <v>96311.6</v>
      </c>
      <c r="E39" s="28">
        <v>48.7</v>
      </c>
      <c r="F39" s="5">
        <v>41.21</v>
      </c>
      <c r="G39" t="s">
        <v>19</v>
      </c>
      <c r="H39" s="25">
        <v>8.4500000000000005E-4</v>
      </c>
      <c r="I39" s="26">
        <v>8.4500000000000005E-4</v>
      </c>
      <c r="J39" s="29">
        <v>97500.4</v>
      </c>
      <c r="K39" s="30">
        <v>82.4</v>
      </c>
      <c r="L39" s="5">
        <v>46.41</v>
      </c>
    </row>
    <row r="40" spans="1:12">
      <c r="A40">
        <v>32</v>
      </c>
      <c r="B40" s="23">
        <v>1.4159999999999999E-3</v>
      </c>
      <c r="C40" s="24">
        <v>1.415E-3</v>
      </c>
      <c r="D40" s="27">
        <v>96262.9</v>
      </c>
      <c r="E40" s="28">
        <v>136.19999999999999</v>
      </c>
      <c r="F40" s="5">
        <v>40.229999999999997</v>
      </c>
      <c r="G40" t="s">
        <v>19</v>
      </c>
      <c r="H40" s="25">
        <v>7.27E-4</v>
      </c>
      <c r="I40" s="26">
        <v>7.2599999999999997E-4</v>
      </c>
      <c r="J40" s="29">
        <v>97418</v>
      </c>
      <c r="K40" s="30">
        <v>70.8</v>
      </c>
      <c r="L40" s="5">
        <v>45.45</v>
      </c>
    </row>
    <row r="41" spans="1:12">
      <c r="A41">
        <v>33</v>
      </c>
      <c r="B41" s="23">
        <v>1.7309999999999999E-3</v>
      </c>
      <c r="C41" s="24">
        <v>1.73E-3</v>
      </c>
      <c r="D41" s="27">
        <v>96126.8</v>
      </c>
      <c r="E41" s="28">
        <v>166.3</v>
      </c>
      <c r="F41" s="5">
        <v>39.29</v>
      </c>
      <c r="G41" t="s">
        <v>19</v>
      </c>
      <c r="H41" s="25">
        <v>1.137E-3</v>
      </c>
      <c r="I41" s="26">
        <v>1.1360000000000001E-3</v>
      </c>
      <c r="J41" s="29">
        <v>97347.199999999997</v>
      </c>
      <c r="K41" s="30">
        <v>110.6</v>
      </c>
      <c r="L41" s="5">
        <v>44.48</v>
      </c>
    </row>
    <row r="42" spans="1:12">
      <c r="A42">
        <v>34</v>
      </c>
      <c r="B42" s="23">
        <v>1.8400000000000001E-3</v>
      </c>
      <c r="C42" s="24">
        <v>1.8389999999999999E-3</v>
      </c>
      <c r="D42" s="27">
        <v>95960.5</v>
      </c>
      <c r="E42" s="28">
        <v>176.5</v>
      </c>
      <c r="F42" s="5">
        <v>38.36</v>
      </c>
      <c r="G42" t="s">
        <v>19</v>
      </c>
      <c r="H42" s="25">
        <v>4.0499999999999998E-4</v>
      </c>
      <c r="I42" s="26">
        <v>4.0400000000000001E-4</v>
      </c>
      <c r="J42" s="29">
        <v>97236.6</v>
      </c>
      <c r="K42" s="30">
        <v>39.299999999999997</v>
      </c>
      <c r="L42" s="5">
        <v>43.53</v>
      </c>
    </row>
    <row r="43" spans="1:12">
      <c r="A43">
        <v>35</v>
      </c>
      <c r="B43" s="23">
        <v>1.688E-3</v>
      </c>
      <c r="C43" s="24">
        <v>1.686E-3</v>
      </c>
      <c r="D43" s="27">
        <v>95784</v>
      </c>
      <c r="E43" s="28">
        <v>161.5</v>
      </c>
      <c r="F43" s="5">
        <v>37.43</v>
      </c>
      <c r="G43" t="s">
        <v>19</v>
      </c>
      <c r="H43" s="25">
        <v>2.9999999999999997E-4</v>
      </c>
      <c r="I43" s="26">
        <v>2.9999999999999997E-4</v>
      </c>
      <c r="J43" s="29">
        <v>97197.3</v>
      </c>
      <c r="K43" s="30">
        <v>29.1</v>
      </c>
      <c r="L43" s="5">
        <v>42.55</v>
      </c>
    </row>
    <row r="44" spans="1:12">
      <c r="A44">
        <v>36</v>
      </c>
      <c r="B44" s="23">
        <v>1.6739999999999999E-3</v>
      </c>
      <c r="C44" s="24">
        <v>1.673E-3</v>
      </c>
      <c r="D44" s="27">
        <v>95622.5</v>
      </c>
      <c r="E44" s="28">
        <v>160</v>
      </c>
      <c r="F44" s="5">
        <v>36.49</v>
      </c>
      <c r="G44" t="s">
        <v>19</v>
      </c>
      <c r="H44" s="25">
        <v>1.163E-3</v>
      </c>
      <c r="I44" s="26">
        <v>1.1620000000000001E-3</v>
      </c>
      <c r="J44" s="29">
        <v>97168.1</v>
      </c>
      <c r="K44" s="30">
        <v>112.9</v>
      </c>
      <c r="L44" s="5">
        <v>41.57</v>
      </c>
    </row>
    <row r="45" spans="1:12">
      <c r="A45">
        <v>37</v>
      </c>
      <c r="B45" s="23">
        <v>2.0449999999999999E-3</v>
      </c>
      <c r="C45" s="24">
        <v>2.0430000000000001E-3</v>
      </c>
      <c r="D45" s="27">
        <v>95462.6</v>
      </c>
      <c r="E45" s="28">
        <v>195</v>
      </c>
      <c r="F45" s="5">
        <v>35.549999999999997</v>
      </c>
      <c r="G45" t="s">
        <v>19</v>
      </c>
      <c r="H45" s="25">
        <v>7.3999999999999999E-4</v>
      </c>
      <c r="I45" s="26">
        <v>7.3999999999999999E-4</v>
      </c>
      <c r="J45" s="29">
        <v>97055.2</v>
      </c>
      <c r="K45" s="30">
        <v>71.8</v>
      </c>
      <c r="L45" s="5">
        <v>40.61</v>
      </c>
    </row>
    <row r="46" spans="1:12">
      <c r="A46">
        <v>38</v>
      </c>
      <c r="B46" s="23">
        <v>2.0089999999999999E-3</v>
      </c>
      <c r="C46" s="24">
        <v>2.0070000000000001E-3</v>
      </c>
      <c r="D46" s="27">
        <v>95267.5</v>
      </c>
      <c r="E46" s="28">
        <v>191.2</v>
      </c>
      <c r="F46" s="5">
        <v>34.619999999999997</v>
      </c>
      <c r="G46" t="s">
        <v>19</v>
      </c>
      <c r="H46" s="25">
        <v>1.2589999999999999E-3</v>
      </c>
      <c r="I46" s="26">
        <v>1.2589999999999999E-3</v>
      </c>
      <c r="J46" s="29">
        <v>96983.4</v>
      </c>
      <c r="K46" s="30">
        <v>122.1</v>
      </c>
      <c r="L46" s="5">
        <v>39.64</v>
      </c>
    </row>
    <row r="47" spans="1:12">
      <c r="A47">
        <v>39</v>
      </c>
      <c r="B47" s="23">
        <v>1.3730000000000001E-3</v>
      </c>
      <c r="C47" s="24">
        <v>1.372E-3</v>
      </c>
      <c r="D47" s="27">
        <v>95076.3</v>
      </c>
      <c r="E47" s="28">
        <v>130.5</v>
      </c>
      <c r="F47" s="5">
        <v>33.69</v>
      </c>
      <c r="G47" t="s">
        <v>19</v>
      </c>
      <c r="H47" s="25">
        <v>1.15E-3</v>
      </c>
      <c r="I47" s="26">
        <v>1.1490000000000001E-3</v>
      </c>
      <c r="J47" s="29">
        <v>96861.4</v>
      </c>
      <c r="K47" s="30">
        <v>111.3</v>
      </c>
      <c r="L47" s="5">
        <v>38.69</v>
      </c>
    </row>
    <row r="48" spans="1:12">
      <c r="A48">
        <v>40</v>
      </c>
      <c r="B48" s="23">
        <v>2.3119999999999998E-3</v>
      </c>
      <c r="C48" s="24">
        <v>2.31E-3</v>
      </c>
      <c r="D48" s="27">
        <v>94945.9</v>
      </c>
      <c r="E48" s="28">
        <v>219.3</v>
      </c>
      <c r="F48" s="5">
        <v>32.74</v>
      </c>
      <c r="G48" t="s">
        <v>19</v>
      </c>
      <c r="H48" s="25">
        <v>1.271E-3</v>
      </c>
      <c r="I48" s="26">
        <v>1.271E-3</v>
      </c>
      <c r="J48" s="29">
        <v>96750</v>
      </c>
      <c r="K48" s="30">
        <v>122.9</v>
      </c>
      <c r="L48" s="5">
        <v>37.74</v>
      </c>
    </row>
    <row r="49" spans="1:12">
      <c r="A49">
        <v>41</v>
      </c>
      <c r="B49" s="23">
        <v>2.728E-3</v>
      </c>
      <c r="C49" s="24">
        <v>2.7239999999999999E-3</v>
      </c>
      <c r="D49" s="27">
        <v>94726.6</v>
      </c>
      <c r="E49" s="28">
        <v>258</v>
      </c>
      <c r="F49" s="5">
        <v>31.81</v>
      </c>
      <c r="G49" t="s">
        <v>19</v>
      </c>
      <c r="H49" s="25">
        <v>1.957E-3</v>
      </c>
      <c r="I49" s="26">
        <v>1.9550000000000001E-3</v>
      </c>
      <c r="J49" s="29">
        <v>96627.1</v>
      </c>
      <c r="K49" s="30">
        <v>188.9</v>
      </c>
      <c r="L49" s="5">
        <v>36.78</v>
      </c>
    </row>
    <row r="50" spans="1:12">
      <c r="A50">
        <v>42</v>
      </c>
      <c r="B50" s="23">
        <v>2.3830000000000001E-3</v>
      </c>
      <c r="C50" s="24">
        <v>2.3800000000000002E-3</v>
      </c>
      <c r="D50" s="27">
        <v>94468.5</v>
      </c>
      <c r="E50" s="28">
        <v>224.8</v>
      </c>
      <c r="F50" s="5">
        <v>30.9</v>
      </c>
      <c r="G50" t="s">
        <v>19</v>
      </c>
      <c r="H50" s="25">
        <v>1.4610000000000001E-3</v>
      </c>
      <c r="I50" s="26">
        <v>1.4599999999999999E-3</v>
      </c>
      <c r="J50" s="29">
        <v>96438.2</v>
      </c>
      <c r="K50" s="30">
        <v>140.80000000000001</v>
      </c>
      <c r="L50" s="5">
        <v>35.85</v>
      </c>
    </row>
    <row r="51" spans="1:12">
      <c r="A51">
        <v>43</v>
      </c>
      <c r="B51" s="23">
        <v>2.875E-3</v>
      </c>
      <c r="C51" s="24">
        <v>2.8709999999999999E-3</v>
      </c>
      <c r="D51" s="27">
        <v>94243.7</v>
      </c>
      <c r="E51" s="28">
        <v>270.60000000000002</v>
      </c>
      <c r="F51" s="5">
        <v>29.97</v>
      </c>
      <c r="G51" t="s">
        <v>19</v>
      </c>
      <c r="H51" s="25">
        <v>2.7629999999999998E-3</v>
      </c>
      <c r="I51" s="26">
        <v>2.7590000000000002E-3</v>
      </c>
      <c r="J51" s="29">
        <v>96297.4</v>
      </c>
      <c r="K51" s="30">
        <v>265.7</v>
      </c>
      <c r="L51" s="5">
        <v>34.909999999999997</v>
      </c>
    </row>
    <row r="52" spans="1:12">
      <c r="A52">
        <v>44</v>
      </c>
      <c r="B52" s="23">
        <v>4.4739999999999997E-3</v>
      </c>
      <c r="C52" s="24">
        <v>4.4640000000000001E-3</v>
      </c>
      <c r="D52" s="27">
        <v>93973.1</v>
      </c>
      <c r="E52" s="28">
        <v>419.5</v>
      </c>
      <c r="F52" s="5">
        <v>29.05</v>
      </c>
      <c r="G52" t="s">
        <v>19</v>
      </c>
      <c r="H52" s="25">
        <v>2.3700000000000001E-3</v>
      </c>
      <c r="I52" s="26">
        <v>2.3670000000000002E-3</v>
      </c>
      <c r="J52" s="29">
        <v>96031.7</v>
      </c>
      <c r="K52" s="30">
        <v>227.4</v>
      </c>
      <c r="L52" s="5">
        <v>34</v>
      </c>
    </row>
    <row r="53" spans="1:12">
      <c r="A53">
        <v>45</v>
      </c>
      <c r="B53" s="23">
        <v>5.4489999999999999E-3</v>
      </c>
      <c r="C53" s="24">
        <v>5.4339999999999996E-3</v>
      </c>
      <c r="D53" s="27">
        <v>93553.600000000006</v>
      </c>
      <c r="E53" s="28">
        <v>508.4</v>
      </c>
      <c r="F53" s="5">
        <v>28.18</v>
      </c>
      <c r="G53" t="s">
        <v>19</v>
      </c>
      <c r="H53" s="25">
        <v>3.3119999999999998E-3</v>
      </c>
      <c r="I53" s="26">
        <v>3.307E-3</v>
      </c>
      <c r="J53" s="29">
        <v>95804.4</v>
      </c>
      <c r="K53" s="30">
        <v>316.8</v>
      </c>
      <c r="L53" s="5">
        <v>33.08</v>
      </c>
    </row>
    <row r="54" spans="1:12">
      <c r="A54">
        <v>46</v>
      </c>
      <c r="B54" s="23">
        <v>4.1409999999999997E-3</v>
      </c>
      <c r="C54" s="24">
        <v>4.1330000000000004E-3</v>
      </c>
      <c r="D54" s="27">
        <v>93045.2</v>
      </c>
      <c r="E54" s="28">
        <v>384.5</v>
      </c>
      <c r="F54" s="5">
        <v>27.33</v>
      </c>
      <c r="G54" t="s">
        <v>19</v>
      </c>
      <c r="H54" s="25">
        <v>2.611E-3</v>
      </c>
      <c r="I54" s="26">
        <v>2.6080000000000001E-3</v>
      </c>
      <c r="J54" s="29">
        <v>95487.6</v>
      </c>
      <c r="K54" s="30">
        <v>249</v>
      </c>
      <c r="L54" s="5">
        <v>32.19</v>
      </c>
    </row>
    <row r="55" spans="1:12">
      <c r="A55">
        <v>47</v>
      </c>
      <c r="B55" s="23">
        <v>3.7810000000000001E-3</v>
      </c>
      <c r="C55" s="24">
        <v>3.774E-3</v>
      </c>
      <c r="D55" s="27">
        <v>92660.7</v>
      </c>
      <c r="E55" s="28">
        <v>349.7</v>
      </c>
      <c r="F55" s="5">
        <v>26.44</v>
      </c>
      <c r="G55" t="s">
        <v>19</v>
      </c>
      <c r="H55" s="25">
        <v>1.8109999999999999E-3</v>
      </c>
      <c r="I55" s="26">
        <v>1.8090000000000001E-3</v>
      </c>
      <c r="J55" s="29">
        <v>95238.6</v>
      </c>
      <c r="K55" s="30">
        <v>172.3</v>
      </c>
      <c r="L55" s="5">
        <v>31.27</v>
      </c>
    </row>
    <row r="56" spans="1:12">
      <c r="A56">
        <v>48</v>
      </c>
      <c r="B56" s="23">
        <v>6.0080000000000003E-3</v>
      </c>
      <c r="C56" s="24">
        <v>5.9899999999999997E-3</v>
      </c>
      <c r="D56" s="27">
        <v>92311</v>
      </c>
      <c r="E56" s="28">
        <v>552.9</v>
      </c>
      <c r="F56" s="5">
        <v>25.54</v>
      </c>
      <c r="G56" t="s">
        <v>19</v>
      </c>
      <c r="H56" s="25">
        <v>1.575E-3</v>
      </c>
      <c r="I56" s="26">
        <v>1.5740000000000001E-3</v>
      </c>
      <c r="J56" s="29">
        <v>95066.3</v>
      </c>
      <c r="K56" s="30">
        <v>149.6</v>
      </c>
      <c r="L56" s="5">
        <v>30.33</v>
      </c>
    </row>
    <row r="57" spans="1:12">
      <c r="A57">
        <v>49</v>
      </c>
      <c r="B57" s="23">
        <v>5.6080000000000001E-3</v>
      </c>
      <c r="C57" s="24">
        <v>5.5919999999999997E-3</v>
      </c>
      <c r="D57" s="27">
        <v>91758.1</v>
      </c>
      <c r="E57" s="28">
        <v>513.1</v>
      </c>
      <c r="F57" s="5">
        <v>24.69</v>
      </c>
      <c r="G57" t="s">
        <v>19</v>
      </c>
      <c r="H57" s="25">
        <v>3.9620000000000002E-3</v>
      </c>
      <c r="I57" s="26">
        <v>3.954E-3</v>
      </c>
      <c r="J57" s="29">
        <v>94916.7</v>
      </c>
      <c r="K57" s="30">
        <v>375.3</v>
      </c>
      <c r="L57" s="5">
        <v>29.37</v>
      </c>
    </row>
    <row r="58" spans="1:12">
      <c r="A58">
        <v>50</v>
      </c>
      <c r="B58" s="23">
        <v>8.1399999999999997E-3</v>
      </c>
      <c r="C58" s="24">
        <v>8.1069999999999996E-3</v>
      </c>
      <c r="D58" s="27">
        <v>91245</v>
      </c>
      <c r="E58" s="28">
        <v>739.7</v>
      </c>
      <c r="F58" s="5">
        <v>23.83</v>
      </c>
      <c r="G58" t="s">
        <v>19</v>
      </c>
      <c r="H58" s="25">
        <v>4.1529999999999996E-3</v>
      </c>
      <c r="I58" s="26">
        <v>4.1440000000000001E-3</v>
      </c>
      <c r="J58" s="29">
        <v>94541.3</v>
      </c>
      <c r="K58" s="30">
        <v>391.8</v>
      </c>
      <c r="L58" s="5">
        <v>28.49</v>
      </c>
    </row>
    <row r="59" spans="1:12">
      <c r="A59">
        <v>51</v>
      </c>
      <c r="B59" s="23">
        <v>7.7710000000000001E-3</v>
      </c>
      <c r="C59" s="24">
        <v>7.7409999999999996E-3</v>
      </c>
      <c r="D59" s="27">
        <v>90505.2</v>
      </c>
      <c r="E59" s="28">
        <v>700.6</v>
      </c>
      <c r="F59" s="5">
        <v>23.02</v>
      </c>
      <c r="G59" t="s">
        <v>19</v>
      </c>
      <c r="H59" s="25">
        <v>5.4929999999999996E-3</v>
      </c>
      <c r="I59" s="26">
        <v>5.4780000000000002E-3</v>
      </c>
      <c r="J59" s="29">
        <v>94149.5</v>
      </c>
      <c r="K59" s="30">
        <v>515.79999999999995</v>
      </c>
      <c r="L59" s="5">
        <v>27.61</v>
      </c>
    </row>
    <row r="60" spans="1:12">
      <c r="A60">
        <v>52</v>
      </c>
      <c r="B60" s="23">
        <v>8.8540000000000008E-3</v>
      </c>
      <c r="C60" s="24">
        <v>8.8149999999999999E-3</v>
      </c>
      <c r="D60" s="27">
        <v>89804.6</v>
      </c>
      <c r="E60" s="28">
        <v>791.7</v>
      </c>
      <c r="F60" s="5">
        <v>22.2</v>
      </c>
      <c r="G60" t="s">
        <v>19</v>
      </c>
      <c r="H60" s="25">
        <v>5.2570000000000004E-3</v>
      </c>
      <c r="I60" s="26">
        <v>5.2430000000000003E-3</v>
      </c>
      <c r="J60" s="29">
        <v>93633.8</v>
      </c>
      <c r="K60" s="30">
        <v>490.9</v>
      </c>
      <c r="L60" s="5">
        <v>26.75</v>
      </c>
    </row>
    <row r="61" spans="1:12">
      <c r="A61">
        <v>53</v>
      </c>
      <c r="B61" s="23">
        <v>1.136E-2</v>
      </c>
      <c r="C61" s="24">
        <v>1.1296E-2</v>
      </c>
      <c r="D61" s="27">
        <v>89013</v>
      </c>
      <c r="E61" s="28">
        <v>1005.5</v>
      </c>
      <c r="F61" s="5">
        <v>21.39</v>
      </c>
      <c r="G61" t="s">
        <v>19</v>
      </c>
      <c r="H61" s="25">
        <v>6.2680000000000001E-3</v>
      </c>
      <c r="I61" s="26">
        <v>6.2480000000000001E-3</v>
      </c>
      <c r="J61" s="29">
        <v>93142.9</v>
      </c>
      <c r="K61" s="30">
        <v>582</v>
      </c>
      <c r="L61" s="5">
        <v>25.89</v>
      </c>
    </row>
    <row r="62" spans="1:12">
      <c r="A62">
        <v>54</v>
      </c>
      <c r="B62" s="23">
        <v>1.1396E-2</v>
      </c>
      <c r="C62" s="24">
        <v>1.1332E-2</v>
      </c>
      <c r="D62" s="27">
        <v>88007.5</v>
      </c>
      <c r="E62" s="28">
        <v>997.3</v>
      </c>
      <c r="F62" s="5">
        <v>20.63</v>
      </c>
      <c r="G62" t="s">
        <v>19</v>
      </c>
      <c r="H62" s="25">
        <v>6.8710000000000004E-3</v>
      </c>
      <c r="I62" s="26">
        <v>6.8469999999999998E-3</v>
      </c>
      <c r="J62" s="29">
        <v>92560.9</v>
      </c>
      <c r="K62" s="30">
        <v>633.79999999999995</v>
      </c>
      <c r="L62" s="5">
        <v>25.05</v>
      </c>
    </row>
    <row r="63" spans="1:12">
      <c r="A63">
        <v>55</v>
      </c>
      <c r="B63" s="23">
        <v>1.0985999999999999E-2</v>
      </c>
      <c r="C63" s="24">
        <v>1.0926E-2</v>
      </c>
      <c r="D63" s="27">
        <v>87010.2</v>
      </c>
      <c r="E63" s="28">
        <v>950.7</v>
      </c>
      <c r="F63" s="5">
        <v>19.86</v>
      </c>
      <c r="G63" t="s">
        <v>19</v>
      </c>
      <c r="H63" s="25">
        <v>7.8359999999999992E-3</v>
      </c>
      <c r="I63" s="26">
        <v>7.8059999999999996E-3</v>
      </c>
      <c r="J63" s="29">
        <v>91927.1</v>
      </c>
      <c r="K63" s="30">
        <v>717.5</v>
      </c>
      <c r="L63" s="5">
        <v>24.22</v>
      </c>
    </row>
    <row r="64" spans="1:12">
      <c r="A64">
        <v>56</v>
      </c>
      <c r="B64" s="23">
        <v>1.2574E-2</v>
      </c>
      <c r="C64" s="24">
        <v>1.2496E-2</v>
      </c>
      <c r="D64" s="27">
        <v>86059.5</v>
      </c>
      <c r="E64" s="28">
        <v>1075.4000000000001</v>
      </c>
      <c r="F64" s="5">
        <v>19.07</v>
      </c>
      <c r="G64" t="s">
        <v>19</v>
      </c>
      <c r="H64" s="25">
        <v>7.5659999999999998E-3</v>
      </c>
      <c r="I64" s="26">
        <v>7.5380000000000004E-3</v>
      </c>
      <c r="J64" s="29">
        <v>91209.600000000006</v>
      </c>
      <c r="K64" s="30">
        <v>687.5</v>
      </c>
      <c r="L64" s="5">
        <v>23.41</v>
      </c>
    </row>
    <row r="65" spans="1:12">
      <c r="A65">
        <v>57</v>
      </c>
      <c r="B65" s="23">
        <v>1.5486E-2</v>
      </c>
      <c r="C65" s="24">
        <v>1.5367E-2</v>
      </c>
      <c r="D65" s="27">
        <v>84984.1</v>
      </c>
      <c r="E65" s="28">
        <v>1306</v>
      </c>
      <c r="F65" s="5">
        <v>18.309999999999999</v>
      </c>
      <c r="G65" t="s">
        <v>19</v>
      </c>
      <c r="H65" s="25">
        <v>9.9100000000000004E-3</v>
      </c>
      <c r="I65" s="26">
        <v>9.861E-3</v>
      </c>
      <c r="J65" s="29">
        <v>90522.1</v>
      </c>
      <c r="K65" s="30">
        <v>892.7</v>
      </c>
      <c r="L65" s="5">
        <v>22.58</v>
      </c>
    </row>
    <row r="66" spans="1:12">
      <c r="A66">
        <v>58</v>
      </c>
      <c r="B66" s="23">
        <v>1.4545000000000001E-2</v>
      </c>
      <c r="C66" s="24">
        <v>1.444E-2</v>
      </c>
      <c r="D66" s="27">
        <v>83678.2</v>
      </c>
      <c r="E66" s="28">
        <v>1208.3</v>
      </c>
      <c r="F66" s="5">
        <v>17.579999999999998</v>
      </c>
      <c r="G66" t="s">
        <v>19</v>
      </c>
      <c r="H66" s="25">
        <v>1.0371E-2</v>
      </c>
      <c r="I66" s="26">
        <v>1.0318000000000001E-2</v>
      </c>
      <c r="J66" s="29">
        <v>89629.4</v>
      </c>
      <c r="K66" s="30">
        <v>924.8</v>
      </c>
      <c r="L66" s="5">
        <v>21.8</v>
      </c>
    </row>
    <row r="67" spans="1:12">
      <c r="A67">
        <v>59</v>
      </c>
      <c r="B67" s="23">
        <v>1.9016000000000002E-2</v>
      </c>
      <c r="C67" s="24">
        <v>1.8837E-2</v>
      </c>
      <c r="D67" s="27">
        <v>82469.899999999994</v>
      </c>
      <c r="E67" s="28">
        <v>1553.5</v>
      </c>
      <c r="F67" s="5">
        <v>16.829999999999998</v>
      </c>
      <c r="G67" t="s">
        <v>19</v>
      </c>
      <c r="H67" s="25">
        <v>1.0786E-2</v>
      </c>
      <c r="I67" s="26">
        <v>1.0728E-2</v>
      </c>
      <c r="J67" s="29">
        <v>88704.7</v>
      </c>
      <c r="K67" s="30">
        <v>951.6</v>
      </c>
      <c r="L67" s="5">
        <v>21.02</v>
      </c>
    </row>
    <row r="68" spans="1:12">
      <c r="A68">
        <v>60</v>
      </c>
      <c r="B68" s="23">
        <v>2.1905999999999998E-2</v>
      </c>
      <c r="C68" s="24">
        <v>2.1669000000000001E-2</v>
      </c>
      <c r="D68" s="27">
        <v>80916.399999999994</v>
      </c>
      <c r="E68" s="28">
        <v>1753.4</v>
      </c>
      <c r="F68" s="5">
        <v>16.149999999999999</v>
      </c>
      <c r="G68" t="s">
        <v>19</v>
      </c>
      <c r="H68" s="25">
        <v>1.2181000000000001E-2</v>
      </c>
      <c r="I68" s="26">
        <v>1.2108000000000001E-2</v>
      </c>
      <c r="J68" s="29">
        <v>87753</v>
      </c>
      <c r="K68" s="30">
        <v>1062.5</v>
      </c>
      <c r="L68" s="5">
        <v>20.25</v>
      </c>
    </row>
    <row r="69" spans="1:12">
      <c r="A69">
        <v>61</v>
      </c>
      <c r="B69" s="23">
        <v>2.2787999999999999E-2</v>
      </c>
      <c r="C69" s="24">
        <v>2.2532E-2</v>
      </c>
      <c r="D69" s="27">
        <v>79163</v>
      </c>
      <c r="E69" s="28">
        <v>1783.7</v>
      </c>
      <c r="F69" s="5">
        <v>15.49</v>
      </c>
      <c r="G69" t="s">
        <v>19</v>
      </c>
      <c r="H69" s="25">
        <v>1.2251E-2</v>
      </c>
      <c r="I69" s="26">
        <v>1.2175999999999999E-2</v>
      </c>
      <c r="J69" s="29">
        <v>86690.6</v>
      </c>
      <c r="K69" s="30">
        <v>1055.5999999999999</v>
      </c>
      <c r="L69" s="5">
        <v>19.489999999999998</v>
      </c>
    </row>
    <row r="70" spans="1:12">
      <c r="A70">
        <v>62</v>
      </c>
      <c r="B70" s="23">
        <v>2.8022999999999999E-2</v>
      </c>
      <c r="C70" s="24">
        <v>2.7635E-2</v>
      </c>
      <c r="D70" s="27">
        <v>77379.399999999994</v>
      </c>
      <c r="E70" s="28">
        <v>2138.4</v>
      </c>
      <c r="F70" s="5">
        <v>14.84</v>
      </c>
      <c r="G70" t="s">
        <v>19</v>
      </c>
      <c r="H70" s="25">
        <v>1.3653999999999999E-2</v>
      </c>
      <c r="I70" s="26">
        <v>1.3561E-2</v>
      </c>
      <c r="J70" s="29">
        <v>85635</v>
      </c>
      <c r="K70" s="30">
        <v>1161.3</v>
      </c>
      <c r="L70" s="5">
        <v>18.72</v>
      </c>
    </row>
    <row r="71" spans="1:12">
      <c r="A71">
        <v>63</v>
      </c>
      <c r="B71" s="23">
        <v>2.6380000000000001E-2</v>
      </c>
      <c r="C71" s="24">
        <v>2.6037000000000001E-2</v>
      </c>
      <c r="D71" s="27">
        <v>75241</v>
      </c>
      <c r="E71" s="28">
        <v>1959.1</v>
      </c>
      <c r="F71" s="5">
        <v>14.25</v>
      </c>
      <c r="G71" t="s">
        <v>19</v>
      </c>
      <c r="H71" s="25">
        <v>1.4759E-2</v>
      </c>
      <c r="I71" s="26">
        <v>1.4651000000000001E-2</v>
      </c>
      <c r="J71" s="29">
        <v>84473.600000000006</v>
      </c>
      <c r="K71" s="30">
        <v>1237.5999999999999</v>
      </c>
      <c r="L71" s="5">
        <v>17.97</v>
      </c>
    </row>
    <row r="72" spans="1:12">
      <c r="A72">
        <v>64</v>
      </c>
      <c r="B72" s="23">
        <v>3.0473E-2</v>
      </c>
      <c r="C72" s="24">
        <v>3.0016000000000001E-2</v>
      </c>
      <c r="D72" s="27">
        <v>73281.899999999994</v>
      </c>
      <c r="E72" s="28">
        <v>2199.6</v>
      </c>
      <c r="F72" s="5">
        <v>13.62</v>
      </c>
      <c r="G72" t="s">
        <v>19</v>
      </c>
      <c r="H72" s="25">
        <v>1.6247999999999999E-2</v>
      </c>
      <c r="I72" s="26">
        <v>1.6116999999999999E-2</v>
      </c>
      <c r="J72" s="29">
        <v>83236</v>
      </c>
      <c r="K72" s="30">
        <v>1341.5</v>
      </c>
      <c r="L72" s="5">
        <v>17.23</v>
      </c>
    </row>
    <row r="73" spans="1:12">
      <c r="A73">
        <v>65</v>
      </c>
      <c r="B73" s="23">
        <v>3.1227000000000001E-2</v>
      </c>
      <c r="C73" s="24">
        <v>3.0747E-2</v>
      </c>
      <c r="D73" s="27">
        <v>71082.3</v>
      </c>
      <c r="E73" s="28">
        <v>2185.5</v>
      </c>
      <c r="F73" s="5">
        <v>13.02</v>
      </c>
      <c r="G73" t="s">
        <v>19</v>
      </c>
      <c r="H73" s="25">
        <v>1.8723E-2</v>
      </c>
      <c r="I73" s="26">
        <v>1.8549E-2</v>
      </c>
      <c r="J73" s="29">
        <v>81894.5</v>
      </c>
      <c r="K73" s="30">
        <v>1519.1</v>
      </c>
      <c r="L73" s="5">
        <v>16.510000000000002</v>
      </c>
    </row>
    <row r="74" spans="1:12">
      <c r="A74">
        <v>66</v>
      </c>
      <c r="B74" s="23">
        <v>3.4210999999999998E-2</v>
      </c>
      <c r="C74" s="24">
        <v>3.3635999999999999E-2</v>
      </c>
      <c r="D74" s="27">
        <v>68896.800000000003</v>
      </c>
      <c r="E74" s="28">
        <v>2317.4</v>
      </c>
      <c r="F74" s="5">
        <v>12.42</v>
      </c>
      <c r="G74" t="s">
        <v>19</v>
      </c>
      <c r="H74" s="25">
        <v>1.9213000000000001E-2</v>
      </c>
      <c r="I74" s="26">
        <v>1.9030999999999999E-2</v>
      </c>
      <c r="J74" s="29">
        <v>80375.399999999994</v>
      </c>
      <c r="K74" s="30">
        <v>1529.6</v>
      </c>
      <c r="L74" s="5">
        <v>15.81</v>
      </c>
    </row>
    <row r="75" spans="1:12">
      <c r="A75">
        <v>67</v>
      </c>
      <c r="B75" s="23">
        <v>4.2495999999999999E-2</v>
      </c>
      <c r="C75" s="24">
        <v>4.1612000000000003E-2</v>
      </c>
      <c r="D75" s="27">
        <v>66579.3</v>
      </c>
      <c r="E75" s="28">
        <v>2770.5</v>
      </c>
      <c r="F75" s="5">
        <v>11.83</v>
      </c>
      <c r="G75" t="s">
        <v>19</v>
      </c>
      <c r="H75" s="25">
        <v>2.1825000000000001E-2</v>
      </c>
      <c r="I75" s="26">
        <v>2.1589000000000001E-2</v>
      </c>
      <c r="J75" s="29">
        <v>78845.8</v>
      </c>
      <c r="K75" s="30">
        <v>1702.2</v>
      </c>
      <c r="L75" s="5">
        <v>15.11</v>
      </c>
    </row>
    <row r="76" spans="1:12">
      <c r="A76">
        <v>68</v>
      </c>
      <c r="B76" s="23">
        <v>4.0229000000000001E-2</v>
      </c>
      <c r="C76" s="24">
        <v>3.9435999999999999E-2</v>
      </c>
      <c r="D76" s="27">
        <v>63808.800000000003</v>
      </c>
      <c r="E76" s="28">
        <v>2516.3000000000002</v>
      </c>
      <c r="F76" s="5">
        <v>11.33</v>
      </c>
      <c r="G76" t="s">
        <v>19</v>
      </c>
      <c r="H76" s="25">
        <v>2.4812000000000001E-2</v>
      </c>
      <c r="I76" s="26">
        <v>2.4507999999999999E-2</v>
      </c>
      <c r="J76" s="29">
        <v>77143.600000000006</v>
      </c>
      <c r="K76" s="30">
        <v>1890.7</v>
      </c>
      <c r="L76" s="5">
        <v>14.43</v>
      </c>
    </row>
    <row r="77" spans="1:12">
      <c r="A77">
        <v>69</v>
      </c>
      <c r="B77" s="23">
        <v>4.2883999999999999E-2</v>
      </c>
      <c r="C77" s="24">
        <v>4.1984E-2</v>
      </c>
      <c r="D77" s="27">
        <v>61292.5</v>
      </c>
      <c r="E77" s="28">
        <v>2573.3000000000002</v>
      </c>
      <c r="F77" s="5">
        <v>10.77</v>
      </c>
      <c r="G77" t="s">
        <v>19</v>
      </c>
      <c r="H77" s="25">
        <v>2.2543000000000001E-2</v>
      </c>
      <c r="I77" s="26">
        <v>2.2291999999999999E-2</v>
      </c>
      <c r="J77" s="29">
        <v>75252.899999999994</v>
      </c>
      <c r="K77" s="30">
        <v>1677.5</v>
      </c>
      <c r="L77" s="5">
        <v>13.78</v>
      </c>
    </row>
    <row r="78" spans="1:12">
      <c r="A78">
        <v>70</v>
      </c>
      <c r="B78" s="23">
        <v>4.7516000000000003E-2</v>
      </c>
      <c r="C78" s="24">
        <v>4.6413000000000003E-2</v>
      </c>
      <c r="D78" s="27">
        <v>58719.199999999997</v>
      </c>
      <c r="E78" s="28">
        <v>2725.3</v>
      </c>
      <c r="F78" s="5">
        <v>10.220000000000001</v>
      </c>
      <c r="G78" t="s">
        <v>19</v>
      </c>
      <c r="H78" s="25">
        <v>2.9204999999999998E-2</v>
      </c>
      <c r="I78" s="26">
        <v>2.8784000000000001E-2</v>
      </c>
      <c r="J78" s="29">
        <v>73575.399999999994</v>
      </c>
      <c r="K78" s="30">
        <v>2117.8000000000002</v>
      </c>
      <c r="L78" s="5">
        <v>13.08</v>
      </c>
    </row>
    <row r="79" spans="1:12">
      <c r="A79">
        <v>71</v>
      </c>
      <c r="B79" s="23">
        <v>5.4552999999999997E-2</v>
      </c>
      <c r="C79" s="24">
        <v>5.3103999999999998E-2</v>
      </c>
      <c r="D79" s="27">
        <v>55993.8</v>
      </c>
      <c r="E79" s="28">
        <v>2973.5</v>
      </c>
      <c r="F79" s="5">
        <v>9.69</v>
      </c>
      <c r="G79" t="s">
        <v>19</v>
      </c>
      <c r="H79" s="25">
        <v>2.4892000000000001E-2</v>
      </c>
      <c r="I79" s="26">
        <v>2.4586E-2</v>
      </c>
      <c r="J79" s="29">
        <v>71457.600000000006</v>
      </c>
      <c r="K79" s="30">
        <v>1756.9</v>
      </c>
      <c r="L79" s="5">
        <v>12.46</v>
      </c>
    </row>
    <row r="80" spans="1:12">
      <c r="A80">
        <v>72</v>
      </c>
      <c r="B80" s="23">
        <v>5.5953000000000003E-2</v>
      </c>
      <c r="C80" s="24">
        <v>5.4431E-2</v>
      </c>
      <c r="D80" s="27">
        <v>53020.3</v>
      </c>
      <c r="E80" s="28">
        <v>2885.9</v>
      </c>
      <c r="F80" s="5">
        <v>9.2100000000000009</v>
      </c>
      <c r="G80" t="s">
        <v>19</v>
      </c>
      <c r="H80" s="25">
        <v>3.4197999999999999E-2</v>
      </c>
      <c r="I80" s="26">
        <v>3.3623E-2</v>
      </c>
      <c r="J80" s="29">
        <v>69700.7</v>
      </c>
      <c r="K80" s="30">
        <v>2343.5</v>
      </c>
      <c r="L80" s="5">
        <v>11.76</v>
      </c>
    </row>
    <row r="81" spans="1:12">
      <c r="A81">
        <v>73</v>
      </c>
      <c r="B81" s="23">
        <v>6.4779000000000003E-2</v>
      </c>
      <c r="C81" s="24">
        <v>6.2746999999999997E-2</v>
      </c>
      <c r="D81" s="27">
        <v>50134.400000000001</v>
      </c>
      <c r="E81" s="28">
        <v>3145.8</v>
      </c>
      <c r="F81" s="5">
        <v>8.7100000000000009</v>
      </c>
      <c r="G81" t="s">
        <v>19</v>
      </c>
      <c r="H81" s="25">
        <v>3.7622000000000003E-2</v>
      </c>
      <c r="I81" s="26">
        <v>3.6927000000000001E-2</v>
      </c>
      <c r="J81" s="29">
        <v>67357.2</v>
      </c>
      <c r="K81" s="30">
        <v>2487.3000000000002</v>
      </c>
      <c r="L81" s="5">
        <v>11.15</v>
      </c>
    </row>
    <row r="82" spans="1:12">
      <c r="A82">
        <v>74</v>
      </c>
      <c r="B82" s="23">
        <v>7.0467000000000002E-2</v>
      </c>
      <c r="C82" s="24">
        <v>6.8069000000000005E-2</v>
      </c>
      <c r="D82" s="27">
        <v>46988.6</v>
      </c>
      <c r="E82" s="28">
        <v>3198.5</v>
      </c>
      <c r="F82" s="5">
        <v>8.26</v>
      </c>
      <c r="G82" t="s">
        <v>19</v>
      </c>
      <c r="H82" s="25">
        <v>3.8662000000000002E-2</v>
      </c>
      <c r="I82" s="26">
        <v>3.7928999999999997E-2</v>
      </c>
      <c r="J82" s="29">
        <v>64869.9</v>
      </c>
      <c r="K82" s="30">
        <v>2460.4</v>
      </c>
      <c r="L82" s="5">
        <v>10.56</v>
      </c>
    </row>
    <row r="83" spans="1:12">
      <c r="A83">
        <v>75</v>
      </c>
      <c r="B83" s="23">
        <v>8.4746000000000002E-2</v>
      </c>
      <c r="C83" s="24">
        <v>8.1300999999999998E-2</v>
      </c>
      <c r="D83" s="27">
        <v>43790.2</v>
      </c>
      <c r="E83" s="28">
        <v>3560.2</v>
      </c>
      <c r="F83" s="5">
        <v>7.83</v>
      </c>
      <c r="G83" t="s">
        <v>19</v>
      </c>
      <c r="H83" s="25">
        <v>4.4101000000000001E-2</v>
      </c>
      <c r="I83" s="26">
        <v>4.3150000000000001E-2</v>
      </c>
      <c r="J83" s="29">
        <v>62409.4</v>
      </c>
      <c r="K83" s="30">
        <v>2693</v>
      </c>
      <c r="L83" s="5">
        <v>9.9499999999999993</v>
      </c>
    </row>
    <row r="84" spans="1:12">
      <c r="A84">
        <v>76</v>
      </c>
      <c r="B84" s="23">
        <v>7.8688999999999995E-2</v>
      </c>
      <c r="C84" s="24">
        <v>7.571E-2</v>
      </c>
      <c r="D84" s="27">
        <v>40230</v>
      </c>
      <c r="E84" s="28">
        <v>3045.8</v>
      </c>
      <c r="F84" s="5">
        <v>7.47</v>
      </c>
      <c r="G84" t="s">
        <v>19</v>
      </c>
      <c r="H84" s="25">
        <v>5.4745000000000002E-2</v>
      </c>
      <c r="I84" s="26">
        <v>5.3286E-2</v>
      </c>
      <c r="J84" s="29">
        <v>59716.5</v>
      </c>
      <c r="K84" s="30">
        <v>3182.1</v>
      </c>
      <c r="L84" s="5">
        <v>9.3800000000000008</v>
      </c>
    </row>
    <row r="85" spans="1:12">
      <c r="A85">
        <v>77</v>
      </c>
      <c r="B85" s="23">
        <v>9.5496999999999999E-2</v>
      </c>
      <c r="C85" s="24">
        <v>9.1145000000000004E-2</v>
      </c>
      <c r="D85" s="27">
        <v>37184.199999999997</v>
      </c>
      <c r="E85" s="28">
        <v>3389.2</v>
      </c>
      <c r="F85" s="5">
        <v>7.05</v>
      </c>
      <c r="G85" t="s">
        <v>19</v>
      </c>
      <c r="H85" s="25">
        <v>5.5690000000000003E-2</v>
      </c>
      <c r="I85" s="26">
        <v>5.4181E-2</v>
      </c>
      <c r="J85" s="29">
        <v>56534.400000000001</v>
      </c>
      <c r="K85" s="30">
        <v>3063.1</v>
      </c>
      <c r="L85" s="5">
        <v>8.8800000000000008</v>
      </c>
    </row>
    <row r="86" spans="1:12">
      <c r="A86">
        <v>78</v>
      </c>
      <c r="B86" s="23">
        <v>9.8272999999999999E-2</v>
      </c>
      <c r="C86" s="24">
        <v>9.3670000000000003E-2</v>
      </c>
      <c r="D86" s="27">
        <v>33795</v>
      </c>
      <c r="E86" s="28">
        <v>3165.6</v>
      </c>
      <c r="F86" s="5">
        <v>6.7</v>
      </c>
      <c r="G86" t="s">
        <v>19</v>
      </c>
      <c r="H86" s="25">
        <v>6.9906999999999997E-2</v>
      </c>
      <c r="I86" s="26">
        <v>6.7545999999999995E-2</v>
      </c>
      <c r="J86" s="29">
        <v>53471.4</v>
      </c>
      <c r="K86" s="30">
        <v>3611.8</v>
      </c>
      <c r="L86" s="5">
        <v>8.36</v>
      </c>
    </row>
    <row r="87" spans="1:12">
      <c r="A87">
        <v>79</v>
      </c>
      <c r="B87" s="23">
        <v>0.123352</v>
      </c>
      <c r="C87" s="24">
        <v>0.116186</v>
      </c>
      <c r="D87" s="27">
        <v>30629.4</v>
      </c>
      <c r="E87" s="28">
        <v>3558.7</v>
      </c>
      <c r="F87" s="5">
        <v>6.34</v>
      </c>
      <c r="G87" t="s">
        <v>19</v>
      </c>
      <c r="H87" s="25">
        <v>7.7854000000000007E-2</v>
      </c>
      <c r="I87" s="26">
        <v>7.4937000000000004E-2</v>
      </c>
      <c r="J87" s="29">
        <v>49859.6</v>
      </c>
      <c r="K87" s="30">
        <v>3736.3</v>
      </c>
      <c r="L87" s="5">
        <v>7.93</v>
      </c>
    </row>
    <row r="88" spans="1:12">
      <c r="A88">
        <v>80</v>
      </c>
      <c r="B88" s="23">
        <v>0.11930200000000001</v>
      </c>
      <c r="C88" s="24">
        <v>0.11258600000000001</v>
      </c>
      <c r="D88" s="27">
        <v>27070.7</v>
      </c>
      <c r="E88" s="28">
        <v>3047.8</v>
      </c>
      <c r="F88" s="5">
        <v>6.11</v>
      </c>
      <c r="G88" t="s">
        <v>19</v>
      </c>
      <c r="H88" s="25">
        <v>8.7464E-2</v>
      </c>
      <c r="I88" s="26">
        <v>8.3799999999999999E-2</v>
      </c>
      <c r="J88" s="29">
        <v>46123.3</v>
      </c>
      <c r="K88" s="30">
        <v>3865.1</v>
      </c>
      <c r="L88" s="5">
        <v>7.53</v>
      </c>
    </row>
    <row r="89" spans="1:12">
      <c r="A89">
        <v>81</v>
      </c>
      <c r="B89" s="23">
        <v>0.128555</v>
      </c>
      <c r="C89" s="24">
        <v>0.120791</v>
      </c>
      <c r="D89" s="27">
        <v>24022.9</v>
      </c>
      <c r="E89" s="28">
        <v>2901.8</v>
      </c>
      <c r="F89" s="5">
        <v>5.82</v>
      </c>
      <c r="G89" t="s">
        <v>19</v>
      </c>
      <c r="H89" s="25">
        <v>8.0801999999999999E-2</v>
      </c>
      <c r="I89" s="26">
        <v>7.7664999999999998E-2</v>
      </c>
      <c r="J89" s="29">
        <v>42258.2</v>
      </c>
      <c r="K89" s="30">
        <v>3282</v>
      </c>
      <c r="L89" s="5">
        <v>7.17</v>
      </c>
    </row>
    <row r="90" spans="1:12">
      <c r="A90">
        <v>82</v>
      </c>
      <c r="B90" s="23">
        <v>0.14685300000000001</v>
      </c>
      <c r="C90" s="24">
        <v>0.13680800000000001</v>
      </c>
      <c r="D90" s="27">
        <v>21121.200000000001</v>
      </c>
      <c r="E90" s="28">
        <v>2889.5</v>
      </c>
      <c r="F90" s="5">
        <v>5.56</v>
      </c>
      <c r="G90" t="s">
        <v>19</v>
      </c>
      <c r="H90" s="25">
        <v>9.5065999999999998E-2</v>
      </c>
      <c r="I90" s="26">
        <v>9.0751999999999999E-2</v>
      </c>
      <c r="J90" s="29">
        <v>38976.199999999997</v>
      </c>
      <c r="K90" s="30">
        <v>3537.2</v>
      </c>
      <c r="L90" s="5">
        <v>6.74</v>
      </c>
    </row>
    <row r="91" spans="1:12">
      <c r="A91">
        <v>83</v>
      </c>
      <c r="B91" s="23">
        <v>0.14860400000000001</v>
      </c>
      <c r="C91" s="24">
        <v>0.138326</v>
      </c>
      <c r="D91" s="27">
        <v>18231.599999999999</v>
      </c>
      <c r="E91" s="28">
        <v>2521.9</v>
      </c>
      <c r="F91" s="5">
        <v>5.36</v>
      </c>
      <c r="G91" t="s">
        <v>19</v>
      </c>
      <c r="H91" s="25">
        <v>0.1007</v>
      </c>
      <c r="I91" s="26">
        <v>9.5873E-2</v>
      </c>
      <c r="J91" s="29">
        <v>35439</v>
      </c>
      <c r="K91" s="30">
        <v>3397.6</v>
      </c>
      <c r="L91" s="5">
        <v>6.36</v>
      </c>
    </row>
    <row r="92" spans="1:12">
      <c r="A92">
        <v>84</v>
      </c>
      <c r="B92" s="23">
        <v>0.15722700000000001</v>
      </c>
      <c r="C92" s="24">
        <v>0.14576700000000001</v>
      </c>
      <c r="D92" s="27">
        <v>15709.7</v>
      </c>
      <c r="E92" s="28">
        <v>2290</v>
      </c>
      <c r="F92" s="5">
        <v>5.14</v>
      </c>
      <c r="G92" t="s">
        <v>19</v>
      </c>
      <c r="H92" s="25">
        <v>0.121547</v>
      </c>
      <c r="I92" s="26">
        <v>0.114583</v>
      </c>
      <c r="J92" s="29">
        <v>32041.4</v>
      </c>
      <c r="K92" s="30">
        <v>3671.4</v>
      </c>
      <c r="L92" s="5">
        <v>5.98</v>
      </c>
    </row>
    <row r="93" spans="1:12">
      <c r="A93">
        <v>85</v>
      </c>
      <c r="B93" s="23">
        <v>0.168934</v>
      </c>
      <c r="C93" s="24">
        <v>0.155776</v>
      </c>
      <c r="D93" s="27">
        <v>13419.7</v>
      </c>
      <c r="E93" s="28">
        <v>2090.5</v>
      </c>
      <c r="F93" s="5">
        <v>4.93</v>
      </c>
      <c r="G93" t="s">
        <v>19</v>
      </c>
      <c r="H93" s="25">
        <v>0.129524</v>
      </c>
      <c r="I93" s="26">
        <v>0.121646</v>
      </c>
      <c r="J93" s="29">
        <v>28370</v>
      </c>
      <c r="K93" s="30">
        <v>3451.1</v>
      </c>
      <c r="L93" s="5">
        <v>5.69</v>
      </c>
    </row>
    <row r="94" spans="1:12">
      <c r="A94">
        <v>86</v>
      </c>
      <c r="B94" s="23">
        <v>0.16481999999999999</v>
      </c>
      <c r="C94" s="24">
        <v>0.15227099999999999</v>
      </c>
      <c r="D94" s="27">
        <v>11329.3</v>
      </c>
      <c r="E94" s="28">
        <v>1725.1</v>
      </c>
      <c r="F94" s="5">
        <v>4.74</v>
      </c>
      <c r="G94" t="s">
        <v>19</v>
      </c>
      <c r="H94" s="25">
        <v>0.118577</v>
      </c>
      <c r="I94" s="26">
        <v>0.11194</v>
      </c>
      <c r="J94" s="29">
        <v>24918.9</v>
      </c>
      <c r="K94" s="30">
        <v>2789.4</v>
      </c>
      <c r="L94" s="5">
        <v>5.41</v>
      </c>
    </row>
    <row r="95" spans="1:12">
      <c r="A95">
        <v>87</v>
      </c>
      <c r="B95" s="23">
        <v>0.19789799999999999</v>
      </c>
      <c r="C95" s="24">
        <v>0.18007999999999999</v>
      </c>
      <c r="D95" s="27">
        <v>9604.1</v>
      </c>
      <c r="E95" s="28">
        <v>1729.5</v>
      </c>
      <c r="F95" s="5">
        <v>4.51</v>
      </c>
      <c r="G95" t="s">
        <v>19</v>
      </c>
      <c r="H95" s="25">
        <v>0.149284</v>
      </c>
      <c r="I95" s="26">
        <v>0.13891500000000001</v>
      </c>
      <c r="J95" s="29">
        <v>22129.5</v>
      </c>
      <c r="K95" s="30">
        <v>3074.1</v>
      </c>
      <c r="L95" s="5">
        <v>5.0199999999999996</v>
      </c>
    </row>
    <row r="96" spans="1:12">
      <c r="A96">
        <v>88</v>
      </c>
      <c r="B96" s="23">
        <v>0.19025500000000001</v>
      </c>
      <c r="C96" s="24">
        <v>0.17372899999999999</v>
      </c>
      <c r="D96" s="27">
        <v>7874.6</v>
      </c>
      <c r="E96" s="28">
        <v>1368.1</v>
      </c>
      <c r="F96" s="5">
        <v>4.3899999999999997</v>
      </c>
      <c r="G96" t="s">
        <v>19</v>
      </c>
      <c r="H96" s="25">
        <v>0.15091199999999999</v>
      </c>
      <c r="I96" s="26">
        <v>0.140324</v>
      </c>
      <c r="J96" s="29">
        <v>19055.3</v>
      </c>
      <c r="K96" s="30">
        <v>2673.9</v>
      </c>
      <c r="L96" s="5">
        <v>4.75</v>
      </c>
    </row>
    <row r="97" spans="1:12">
      <c r="A97">
        <v>89</v>
      </c>
      <c r="B97" s="23">
        <v>0.190058</v>
      </c>
      <c r="C97" s="24">
        <v>0.173565</v>
      </c>
      <c r="D97" s="27">
        <v>6506.6</v>
      </c>
      <c r="E97" s="28">
        <v>1129.3</v>
      </c>
      <c r="F97" s="5">
        <v>4.2</v>
      </c>
      <c r="G97" t="s">
        <v>19</v>
      </c>
      <c r="H97" s="25">
        <v>0.175236</v>
      </c>
      <c r="I97" s="26">
        <v>0.16111900000000001</v>
      </c>
      <c r="J97" s="29">
        <v>16381.4</v>
      </c>
      <c r="K97" s="30">
        <v>2639.4</v>
      </c>
      <c r="L97" s="5">
        <v>4.45</v>
      </c>
    </row>
    <row r="98" spans="1:12">
      <c r="A98">
        <v>90</v>
      </c>
      <c r="B98" s="23">
        <v>0.183453</v>
      </c>
      <c r="C98" s="24">
        <v>0.16803999999999999</v>
      </c>
      <c r="D98" s="27">
        <v>5377.3</v>
      </c>
      <c r="E98" s="28">
        <v>903.6</v>
      </c>
      <c r="F98" s="5">
        <v>3.98</v>
      </c>
      <c r="G98" t="s">
        <v>19</v>
      </c>
      <c r="H98" s="25">
        <v>0.18967700000000001</v>
      </c>
      <c r="I98" s="26">
        <v>0.17324700000000001</v>
      </c>
      <c r="J98" s="29">
        <v>13742.1</v>
      </c>
      <c r="K98" s="30">
        <v>2380.8000000000002</v>
      </c>
      <c r="L98" s="5">
        <v>4.21</v>
      </c>
    </row>
    <row r="99" spans="1:12">
      <c r="A99">
        <v>91</v>
      </c>
      <c r="B99" s="23">
        <v>0.168269</v>
      </c>
      <c r="C99" s="24">
        <v>0.15521099999999999</v>
      </c>
      <c r="D99" s="27">
        <v>4473.7</v>
      </c>
      <c r="E99" s="28">
        <v>694.4</v>
      </c>
      <c r="F99" s="5">
        <v>3.69</v>
      </c>
      <c r="G99" t="s">
        <v>19</v>
      </c>
      <c r="H99" s="25">
        <v>0.19141900000000001</v>
      </c>
      <c r="I99" s="26">
        <v>0.17469899999999999</v>
      </c>
      <c r="J99" s="29">
        <v>11361.3</v>
      </c>
      <c r="K99" s="30">
        <v>1984.8</v>
      </c>
      <c r="L99" s="5">
        <v>3.98</v>
      </c>
    </row>
    <row r="100" spans="1:12">
      <c r="A100">
        <v>92</v>
      </c>
      <c r="B100" s="23">
        <v>0.26751599999999998</v>
      </c>
      <c r="C100" s="24">
        <v>0.235955</v>
      </c>
      <c r="D100" s="27">
        <v>3779.3</v>
      </c>
      <c r="E100" s="28">
        <v>891.7</v>
      </c>
      <c r="F100" s="5">
        <v>3.27</v>
      </c>
      <c r="G100" t="s">
        <v>19</v>
      </c>
      <c r="H100" s="25">
        <v>0.22978699999999999</v>
      </c>
      <c r="I100" s="26">
        <v>0.20610700000000001</v>
      </c>
      <c r="J100" s="29">
        <v>9376.5</v>
      </c>
      <c r="K100" s="30">
        <v>1932.6</v>
      </c>
      <c r="L100" s="5">
        <v>3.72</v>
      </c>
    </row>
    <row r="101" spans="1:12">
      <c r="A101">
        <v>93</v>
      </c>
      <c r="B101" s="23">
        <v>0.33333299999999999</v>
      </c>
      <c r="C101" s="24">
        <v>0.28571400000000002</v>
      </c>
      <c r="D101" s="27">
        <v>2887.6</v>
      </c>
      <c r="E101" s="28">
        <v>825</v>
      </c>
      <c r="F101" s="5">
        <v>3.13</v>
      </c>
      <c r="G101" t="s">
        <v>19</v>
      </c>
      <c r="H101" s="25">
        <v>0.26666699999999999</v>
      </c>
      <c r="I101" s="26">
        <v>0.235294</v>
      </c>
      <c r="J101" s="29">
        <v>7443.9</v>
      </c>
      <c r="K101" s="30">
        <v>1751.5</v>
      </c>
      <c r="L101" s="5">
        <v>3.56</v>
      </c>
    </row>
    <row r="102" spans="1:12">
      <c r="A102">
        <v>94</v>
      </c>
      <c r="B102" s="23">
        <v>0.28048800000000002</v>
      </c>
      <c r="C102" s="24">
        <v>0.24598900000000001</v>
      </c>
      <c r="D102" s="27">
        <v>2062.5</v>
      </c>
      <c r="E102" s="28">
        <v>507.4</v>
      </c>
      <c r="F102" s="5">
        <v>3.18</v>
      </c>
      <c r="G102" t="s">
        <v>19</v>
      </c>
      <c r="H102" s="25">
        <v>0.24031</v>
      </c>
      <c r="I102" s="26">
        <v>0.214533</v>
      </c>
      <c r="J102" s="29">
        <v>5692.4</v>
      </c>
      <c r="K102" s="30">
        <v>1221.2</v>
      </c>
      <c r="L102" s="5">
        <v>3.5</v>
      </c>
    </row>
    <row r="103" spans="1:12">
      <c r="A103">
        <v>95</v>
      </c>
      <c r="B103" s="23">
        <v>0.25925900000000002</v>
      </c>
      <c r="C103" s="24">
        <v>0.22950799999999999</v>
      </c>
      <c r="D103" s="27">
        <v>1555.2</v>
      </c>
      <c r="E103" s="28">
        <v>356.9</v>
      </c>
      <c r="F103" s="5">
        <v>3.05</v>
      </c>
      <c r="G103" t="s">
        <v>19</v>
      </c>
      <c r="H103" s="25">
        <v>0.275862</v>
      </c>
      <c r="I103" s="26">
        <v>0.242424</v>
      </c>
      <c r="J103" s="29">
        <v>4471.2</v>
      </c>
      <c r="K103" s="30">
        <v>1083.9000000000001</v>
      </c>
      <c r="L103" s="5">
        <v>3.32</v>
      </c>
    </row>
    <row r="104" spans="1:12">
      <c r="A104">
        <v>96</v>
      </c>
      <c r="B104" s="23">
        <v>0.27027000000000001</v>
      </c>
      <c r="C104" s="24">
        <v>0.238095</v>
      </c>
      <c r="D104" s="27">
        <v>1198.3</v>
      </c>
      <c r="E104" s="28">
        <v>285.3</v>
      </c>
      <c r="F104" s="5">
        <v>2.81</v>
      </c>
      <c r="G104" t="s">
        <v>19</v>
      </c>
      <c r="H104" s="25">
        <v>0.28571400000000002</v>
      </c>
      <c r="I104" s="26">
        <v>0.25</v>
      </c>
      <c r="J104" s="29">
        <v>3387.3</v>
      </c>
      <c r="K104" s="30">
        <v>846.8</v>
      </c>
      <c r="L104" s="5">
        <v>3.22</v>
      </c>
    </row>
    <row r="105" spans="1:12">
      <c r="A105">
        <v>97</v>
      </c>
      <c r="B105" s="23">
        <v>0.33333299999999999</v>
      </c>
      <c r="C105" s="24">
        <v>0.28571400000000002</v>
      </c>
      <c r="D105" s="27">
        <v>913</v>
      </c>
      <c r="E105" s="28">
        <v>260.8</v>
      </c>
      <c r="F105" s="5">
        <v>2.5299999999999998</v>
      </c>
      <c r="G105" t="s">
        <v>19</v>
      </c>
      <c r="H105" s="25">
        <v>0.241758</v>
      </c>
      <c r="I105" s="26">
        <v>0.21568599999999999</v>
      </c>
      <c r="J105" s="29">
        <v>2540.5</v>
      </c>
      <c r="K105" s="30">
        <v>547.9</v>
      </c>
      <c r="L105" s="5">
        <v>3.13</v>
      </c>
    </row>
    <row r="106" spans="1:12">
      <c r="A106">
        <v>98</v>
      </c>
      <c r="B106" s="23">
        <v>0.28571400000000002</v>
      </c>
      <c r="C106" s="24">
        <v>0.25</v>
      </c>
      <c r="D106" s="27">
        <v>652.1</v>
      </c>
      <c r="E106" s="28">
        <v>163</v>
      </c>
      <c r="F106" s="5">
        <v>2.35</v>
      </c>
      <c r="G106" t="s">
        <v>19</v>
      </c>
      <c r="H106" s="25">
        <v>0.31034499999999998</v>
      </c>
      <c r="I106" s="26">
        <v>0.26865699999999998</v>
      </c>
      <c r="J106" s="29">
        <v>1992.5</v>
      </c>
      <c r="K106" s="30">
        <v>535.29999999999995</v>
      </c>
      <c r="L106" s="5">
        <v>2.85</v>
      </c>
    </row>
    <row r="107" spans="1:12">
      <c r="A107">
        <v>99</v>
      </c>
      <c r="B107" s="23">
        <v>0.5</v>
      </c>
      <c r="C107" s="24">
        <v>0.4</v>
      </c>
      <c r="D107" s="27">
        <v>489.1</v>
      </c>
      <c r="E107" s="28">
        <v>195.6</v>
      </c>
      <c r="F107" s="5">
        <v>1.96</v>
      </c>
      <c r="G107" t="s">
        <v>19</v>
      </c>
      <c r="H107" s="25">
        <v>0.41025600000000001</v>
      </c>
      <c r="I107" s="26">
        <v>0.34042600000000001</v>
      </c>
      <c r="J107" s="29">
        <v>1457.2</v>
      </c>
      <c r="K107" s="30">
        <v>496.1</v>
      </c>
      <c r="L107" s="5">
        <v>2.71</v>
      </c>
    </row>
    <row r="108" spans="1:12">
      <c r="A108">
        <v>100</v>
      </c>
      <c r="B108" s="23">
        <v>0.4</v>
      </c>
      <c r="C108" s="24">
        <v>0.33333299999999999</v>
      </c>
      <c r="D108" s="27">
        <v>293.5</v>
      </c>
      <c r="E108" s="28">
        <v>97.8</v>
      </c>
      <c r="F108" s="5">
        <v>1.94</v>
      </c>
      <c r="G108" t="s">
        <v>19</v>
      </c>
      <c r="H108" s="25">
        <v>0.29166700000000001</v>
      </c>
      <c r="I108" s="26">
        <v>0.25454500000000002</v>
      </c>
      <c r="J108" s="29">
        <v>961.1</v>
      </c>
      <c r="K108" s="30">
        <v>244.7</v>
      </c>
      <c r="L108" s="5">
        <v>2.85</v>
      </c>
    </row>
  </sheetData>
  <mergeCells count="3">
    <mergeCell ref="K1:L1"/>
    <mergeCell ref="B6:F6"/>
    <mergeCell ref="H6:L6"/>
  </mergeCells>
  <pageMargins left="0.7" right="0.7" top="0.75" bottom="0.75" header="0.3" footer="0.3"/>
  <pageSetup paperSize="9"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L108"/>
  <sheetViews>
    <sheetView workbookViewId="0"/>
  </sheetViews>
  <sheetFormatPr defaultRowHeight="12.5"/>
  <sheetData>
    <row r="1" spans="1:12" ht="13">
      <c r="A1" s="3" t="s">
        <v>7</v>
      </c>
      <c r="B1" s="3"/>
      <c r="C1" s="3"/>
      <c r="D1" s="3"/>
      <c r="E1" s="3"/>
      <c r="F1" s="3"/>
      <c r="G1" s="3"/>
      <c r="H1" s="3"/>
      <c r="I1" s="3"/>
      <c r="J1" s="3"/>
      <c r="K1" s="355" t="str">
        <f>HYPERLINK("#'Contents'!A1", "Back to contents")</f>
        <v>Back to contents</v>
      </c>
      <c r="L1" s="35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21</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56" t="s">
        <v>12</v>
      </c>
      <c r="C6" s="356"/>
      <c r="D6" s="356"/>
      <c r="E6" s="356"/>
      <c r="F6" s="356"/>
      <c r="H6" s="356" t="s">
        <v>13</v>
      </c>
      <c r="I6" s="356"/>
      <c r="J6" s="356"/>
      <c r="K6" s="356"/>
      <c r="L6" s="35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15">
        <v>1.4872E-2</v>
      </c>
      <c r="C8" s="16">
        <v>1.4762000000000001E-2</v>
      </c>
      <c r="D8" s="19">
        <v>100000</v>
      </c>
      <c r="E8" s="20">
        <v>1476.2</v>
      </c>
      <c r="F8" s="5">
        <v>69.28</v>
      </c>
      <c r="G8" t="s">
        <v>19</v>
      </c>
      <c r="H8" s="17">
        <v>1.1632E-2</v>
      </c>
      <c r="I8" s="18">
        <v>1.1564E-2</v>
      </c>
      <c r="J8" s="21">
        <v>100000</v>
      </c>
      <c r="K8" s="22">
        <v>1156.4000000000001</v>
      </c>
      <c r="L8" s="5">
        <v>75.89</v>
      </c>
    </row>
    <row r="9" spans="1:12">
      <c r="A9">
        <v>1</v>
      </c>
      <c r="B9" s="15">
        <v>1.119E-3</v>
      </c>
      <c r="C9" s="16">
        <v>1.1180000000000001E-3</v>
      </c>
      <c r="D9" s="19">
        <v>98523.8</v>
      </c>
      <c r="E9" s="20">
        <v>110.1</v>
      </c>
      <c r="F9" s="5">
        <v>69.31</v>
      </c>
      <c r="G9" t="s">
        <v>19</v>
      </c>
      <c r="H9" s="17">
        <v>6.6299999999999996E-4</v>
      </c>
      <c r="I9" s="18">
        <v>6.6299999999999996E-4</v>
      </c>
      <c r="J9" s="21">
        <v>98843.6</v>
      </c>
      <c r="K9" s="22">
        <v>65.599999999999994</v>
      </c>
      <c r="L9" s="5">
        <v>75.77</v>
      </c>
    </row>
    <row r="10" spans="1:12">
      <c r="A10">
        <v>2</v>
      </c>
      <c r="B10" s="15">
        <v>8.0500000000000005E-4</v>
      </c>
      <c r="C10" s="16">
        <v>8.0500000000000005E-4</v>
      </c>
      <c r="D10" s="19">
        <v>98413.7</v>
      </c>
      <c r="E10" s="20">
        <v>79.2</v>
      </c>
      <c r="F10" s="5">
        <v>68.39</v>
      </c>
      <c r="G10" t="s">
        <v>19</v>
      </c>
      <c r="H10" s="17">
        <v>5.3200000000000003E-4</v>
      </c>
      <c r="I10" s="18">
        <v>5.31E-4</v>
      </c>
      <c r="J10" s="21">
        <v>98778</v>
      </c>
      <c r="K10" s="22">
        <v>52.5</v>
      </c>
      <c r="L10" s="5">
        <v>74.819999999999993</v>
      </c>
    </row>
    <row r="11" spans="1:12">
      <c r="A11">
        <v>3</v>
      </c>
      <c r="B11" s="15">
        <v>1.0660000000000001E-3</v>
      </c>
      <c r="C11" s="16">
        <v>1.065E-3</v>
      </c>
      <c r="D11" s="19">
        <v>98334.399999999994</v>
      </c>
      <c r="E11" s="20">
        <v>104.7</v>
      </c>
      <c r="F11" s="5">
        <v>67.44</v>
      </c>
      <c r="G11" t="s">
        <v>19</v>
      </c>
      <c r="H11" s="17">
        <v>2.3800000000000001E-4</v>
      </c>
      <c r="I11" s="18">
        <v>2.3800000000000001E-4</v>
      </c>
      <c r="J11" s="21">
        <v>98725.5</v>
      </c>
      <c r="K11" s="22">
        <v>23.5</v>
      </c>
      <c r="L11" s="5">
        <v>73.86</v>
      </c>
    </row>
    <row r="12" spans="1:12">
      <c r="A12">
        <v>4</v>
      </c>
      <c r="B12" s="15">
        <v>6.2200000000000005E-4</v>
      </c>
      <c r="C12" s="16">
        <v>6.2200000000000005E-4</v>
      </c>
      <c r="D12" s="19">
        <v>98229.7</v>
      </c>
      <c r="E12" s="20">
        <v>61.1</v>
      </c>
      <c r="F12" s="5">
        <v>66.52</v>
      </c>
      <c r="G12" t="s">
        <v>19</v>
      </c>
      <c r="H12" s="17">
        <v>4.0900000000000002E-4</v>
      </c>
      <c r="I12" s="18">
        <v>4.0900000000000002E-4</v>
      </c>
      <c r="J12" s="21">
        <v>98702</v>
      </c>
      <c r="K12" s="22">
        <v>40.299999999999997</v>
      </c>
      <c r="L12" s="5">
        <v>72.88</v>
      </c>
    </row>
    <row r="13" spans="1:12">
      <c r="A13">
        <v>5</v>
      </c>
      <c r="B13" s="15">
        <v>3.1100000000000002E-4</v>
      </c>
      <c r="C13" s="16">
        <v>3.1100000000000002E-4</v>
      </c>
      <c r="D13" s="19">
        <v>98168.6</v>
      </c>
      <c r="E13" s="20">
        <v>30.5</v>
      </c>
      <c r="F13" s="5">
        <v>65.56</v>
      </c>
      <c r="G13" t="s">
        <v>19</v>
      </c>
      <c r="H13" s="17">
        <v>8.2000000000000001E-5</v>
      </c>
      <c r="I13" s="18">
        <v>8.2000000000000001E-5</v>
      </c>
      <c r="J13" s="21">
        <v>98661.7</v>
      </c>
      <c r="K13" s="22">
        <v>8.1</v>
      </c>
      <c r="L13" s="5">
        <v>71.91</v>
      </c>
    </row>
    <row r="14" spans="1:12">
      <c r="A14">
        <v>6</v>
      </c>
      <c r="B14" s="15">
        <v>3.0400000000000002E-4</v>
      </c>
      <c r="C14" s="16">
        <v>3.0400000000000002E-4</v>
      </c>
      <c r="D14" s="19">
        <v>98138.1</v>
      </c>
      <c r="E14" s="20">
        <v>29.8</v>
      </c>
      <c r="F14" s="5">
        <v>64.58</v>
      </c>
      <c r="G14" t="s">
        <v>19</v>
      </c>
      <c r="H14" s="17">
        <v>3.21E-4</v>
      </c>
      <c r="I14" s="18">
        <v>3.21E-4</v>
      </c>
      <c r="J14" s="21">
        <v>98653.7</v>
      </c>
      <c r="K14" s="22">
        <v>31.7</v>
      </c>
      <c r="L14" s="5">
        <v>70.92</v>
      </c>
    </row>
    <row r="15" spans="1:12">
      <c r="A15">
        <v>7</v>
      </c>
      <c r="B15" s="15">
        <v>2.1800000000000001E-4</v>
      </c>
      <c r="C15" s="16">
        <v>2.1800000000000001E-4</v>
      </c>
      <c r="D15" s="19">
        <v>98108.3</v>
      </c>
      <c r="E15" s="20">
        <v>21.4</v>
      </c>
      <c r="F15" s="5">
        <v>63.6</v>
      </c>
      <c r="G15" t="s">
        <v>19</v>
      </c>
      <c r="H15" s="17">
        <v>3.0800000000000001E-4</v>
      </c>
      <c r="I15" s="18">
        <v>3.0800000000000001E-4</v>
      </c>
      <c r="J15" s="21">
        <v>98622</v>
      </c>
      <c r="K15" s="22">
        <v>30.4</v>
      </c>
      <c r="L15" s="5">
        <v>69.94</v>
      </c>
    </row>
    <row r="16" spans="1:12">
      <c r="A16">
        <v>8</v>
      </c>
      <c r="B16" s="15">
        <v>4.2000000000000002E-4</v>
      </c>
      <c r="C16" s="16">
        <v>4.2000000000000002E-4</v>
      </c>
      <c r="D16" s="19">
        <v>98086.9</v>
      </c>
      <c r="E16" s="20">
        <v>41.2</v>
      </c>
      <c r="F16" s="5">
        <v>62.61</v>
      </c>
      <c r="G16" t="s">
        <v>19</v>
      </c>
      <c r="H16" s="17">
        <v>2.2499999999999999E-4</v>
      </c>
      <c r="I16" s="18">
        <v>2.2499999999999999E-4</v>
      </c>
      <c r="J16" s="21">
        <v>98591.6</v>
      </c>
      <c r="K16" s="22">
        <v>22.2</v>
      </c>
      <c r="L16" s="5">
        <v>68.959999999999994</v>
      </c>
    </row>
    <row r="17" spans="1:12">
      <c r="A17">
        <v>9</v>
      </c>
      <c r="B17" s="15">
        <v>2.04E-4</v>
      </c>
      <c r="C17" s="16">
        <v>2.04E-4</v>
      </c>
      <c r="D17" s="19">
        <v>98045.7</v>
      </c>
      <c r="E17" s="20">
        <v>20</v>
      </c>
      <c r="F17" s="5">
        <v>61.64</v>
      </c>
      <c r="G17" t="s">
        <v>19</v>
      </c>
      <c r="H17" s="17">
        <v>2.2000000000000001E-4</v>
      </c>
      <c r="I17" s="18">
        <v>2.2000000000000001E-4</v>
      </c>
      <c r="J17" s="21">
        <v>98569.4</v>
      </c>
      <c r="K17" s="22">
        <v>21.7</v>
      </c>
      <c r="L17" s="5">
        <v>67.98</v>
      </c>
    </row>
    <row r="18" spans="1:12">
      <c r="A18">
        <v>10</v>
      </c>
      <c r="B18" s="15">
        <v>3.3799999999999998E-4</v>
      </c>
      <c r="C18" s="16">
        <v>3.3799999999999998E-4</v>
      </c>
      <c r="D18" s="19">
        <v>98025.7</v>
      </c>
      <c r="E18" s="20">
        <v>33.1</v>
      </c>
      <c r="F18" s="5">
        <v>60.65</v>
      </c>
      <c r="G18" t="s">
        <v>19</v>
      </c>
      <c r="H18" s="17">
        <v>2.8299999999999999E-4</v>
      </c>
      <c r="I18" s="18">
        <v>2.8299999999999999E-4</v>
      </c>
      <c r="J18" s="21">
        <v>98547.7</v>
      </c>
      <c r="K18" s="22">
        <v>27.9</v>
      </c>
      <c r="L18" s="5">
        <v>66.989999999999995</v>
      </c>
    </row>
    <row r="19" spans="1:12">
      <c r="A19">
        <v>11</v>
      </c>
      <c r="B19" s="15">
        <v>4.0000000000000002E-4</v>
      </c>
      <c r="C19" s="16">
        <v>4.0000000000000002E-4</v>
      </c>
      <c r="D19" s="19">
        <v>97992.6</v>
      </c>
      <c r="E19" s="20">
        <v>39.200000000000003</v>
      </c>
      <c r="F19" s="5">
        <v>59.67</v>
      </c>
      <c r="G19" t="s">
        <v>19</v>
      </c>
      <c r="H19" s="17">
        <v>1.4100000000000001E-4</v>
      </c>
      <c r="I19" s="18">
        <v>1.4100000000000001E-4</v>
      </c>
      <c r="J19" s="21">
        <v>98519.8</v>
      </c>
      <c r="K19" s="22">
        <v>13.9</v>
      </c>
      <c r="L19" s="5">
        <v>66.010000000000005</v>
      </c>
    </row>
    <row r="20" spans="1:12">
      <c r="A20">
        <v>12</v>
      </c>
      <c r="B20" s="15">
        <v>1.9699999999999999E-4</v>
      </c>
      <c r="C20" s="16">
        <v>1.9699999999999999E-4</v>
      </c>
      <c r="D20" s="19">
        <v>97953.4</v>
      </c>
      <c r="E20" s="20">
        <v>19.3</v>
      </c>
      <c r="F20" s="5">
        <v>58.69</v>
      </c>
      <c r="G20" t="s">
        <v>19</v>
      </c>
      <c r="H20" s="17">
        <v>6.8999999999999997E-5</v>
      </c>
      <c r="I20" s="18">
        <v>6.8999999999999997E-5</v>
      </c>
      <c r="J20" s="21">
        <v>98506</v>
      </c>
      <c r="K20" s="22">
        <v>6.8</v>
      </c>
      <c r="L20" s="5">
        <v>65.02</v>
      </c>
    </row>
    <row r="21" spans="1:12">
      <c r="A21">
        <v>13</v>
      </c>
      <c r="B21" s="15">
        <v>1.93E-4</v>
      </c>
      <c r="C21" s="16">
        <v>1.93E-4</v>
      </c>
      <c r="D21" s="19">
        <v>97934.1</v>
      </c>
      <c r="E21" s="20">
        <v>18.899999999999999</v>
      </c>
      <c r="F21" s="5">
        <v>57.7</v>
      </c>
      <c r="G21" t="s">
        <v>19</v>
      </c>
      <c r="H21" s="17">
        <v>2.7300000000000002E-4</v>
      </c>
      <c r="I21" s="18">
        <v>2.72E-4</v>
      </c>
      <c r="J21" s="21">
        <v>98499.1</v>
      </c>
      <c r="K21" s="22">
        <v>26.8</v>
      </c>
      <c r="L21" s="5">
        <v>64.02</v>
      </c>
    </row>
    <row r="22" spans="1:12">
      <c r="A22">
        <v>14</v>
      </c>
      <c r="B22" s="15">
        <v>6.4199999999999999E-4</v>
      </c>
      <c r="C22" s="16">
        <v>6.4099999999999997E-4</v>
      </c>
      <c r="D22" s="19">
        <v>97915.199999999997</v>
      </c>
      <c r="E22" s="20">
        <v>62.8</v>
      </c>
      <c r="F22" s="5">
        <v>56.72</v>
      </c>
      <c r="G22" t="s">
        <v>19</v>
      </c>
      <c r="H22" s="17">
        <v>1.36E-4</v>
      </c>
      <c r="I22" s="18">
        <v>1.36E-4</v>
      </c>
      <c r="J22" s="21">
        <v>98472.3</v>
      </c>
      <c r="K22" s="22">
        <v>13.4</v>
      </c>
      <c r="L22" s="5">
        <v>63.04</v>
      </c>
    </row>
    <row r="23" spans="1:12">
      <c r="A23">
        <v>15</v>
      </c>
      <c r="B23" s="15">
        <v>4.5800000000000002E-4</v>
      </c>
      <c r="C23" s="16">
        <v>4.5800000000000002E-4</v>
      </c>
      <c r="D23" s="19">
        <v>97852.4</v>
      </c>
      <c r="E23" s="20">
        <v>44.8</v>
      </c>
      <c r="F23" s="5">
        <v>55.75</v>
      </c>
      <c r="G23" t="s">
        <v>19</v>
      </c>
      <c r="H23" s="17">
        <v>2.81E-4</v>
      </c>
      <c r="I23" s="18">
        <v>2.81E-4</v>
      </c>
      <c r="J23" s="21">
        <v>98458.9</v>
      </c>
      <c r="K23" s="22">
        <v>27.7</v>
      </c>
      <c r="L23" s="5">
        <v>62.05</v>
      </c>
    </row>
    <row r="24" spans="1:12">
      <c r="A24">
        <v>16</v>
      </c>
      <c r="B24" s="15">
        <v>6.4700000000000001E-4</v>
      </c>
      <c r="C24" s="16">
        <v>6.4700000000000001E-4</v>
      </c>
      <c r="D24" s="19">
        <v>97807.5</v>
      </c>
      <c r="E24" s="20">
        <v>63.3</v>
      </c>
      <c r="F24" s="5">
        <v>54.78</v>
      </c>
      <c r="G24" t="s">
        <v>19</v>
      </c>
      <c r="H24" s="17">
        <v>2.7500000000000002E-4</v>
      </c>
      <c r="I24" s="18">
        <v>2.7500000000000002E-4</v>
      </c>
      <c r="J24" s="21">
        <v>98431.2</v>
      </c>
      <c r="K24" s="22">
        <v>27.1</v>
      </c>
      <c r="L24" s="5">
        <v>61.07</v>
      </c>
    </row>
    <row r="25" spans="1:12">
      <c r="A25">
        <v>17</v>
      </c>
      <c r="B25" s="15">
        <v>9.7999999999999997E-4</v>
      </c>
      <c r="C25" s="16">
        <v>9.7900000000000005E-4</v>
      </c>
      <c r="D25" s="19">
        <v>97744.2</v>
      </c>
      <c r="E25" s="20">
        <v>95.7</v>
      </c>
      <c r="F25" s="5">
        <v>53.81</v>
      </c>
      <c r="G25" t="s">
        <v>19</v>
      </c>
      <c r="H25" s="17">
        <v>2.1000000000000001E-4</v>
      </c>
      <c r="I25" s="18">
        <v>2.1000000000000001E-4</v>
      </c>
      <c r="J25" s="21">
        <v>98404.1</v>
      </c>
      <c r="K25" s="22">
        <v>20.6</v>
      </c>
      <c r="L25" s="5">
        <v>60.08</v>
      </c>
    </row>
    <row r="26" spans="1:12">
      <c r="A26">
        <v>18</v>
      </c>
      <c r="B26" s="15">
        <v>1.1310000000000001E-3</v>
      </c>
      <c r="C26" s="16">
        <v>1.1310000000000001E-3</v>
      </c>
      <c r="D26" s="19">
        <v>97648.6</v>
      </c>
      <c r="E26" s="20">
        <v>110.4</v>
      </c>
      <c r="F26" s="5">
        <v>52.86</v>
      </c>
      <c r="G26" t="s">
        <v>19</v>
      </c>
      <c r="H26" s="17">
        <v>3.6499999999999998E-4</v>
      </c>
      <c r="I26" s="18">
        <v>3.6499999999999998E-4</v>
      </c>
      <c r="J26" s="21">
        <v>98383.5</v>
      </c>
      <c r="K26" s="22">
        <v>35.9</v>
      </c>
      <c r="L26" s="5">
        <v>59.1</v>
      </c>
    </row>
    <row r="27" spans="1:12">
      <c r="A27">
        <v>19</v>
      </c>
      <c r="B27" s="15">
        <v>1.178E-3</v>
      </c>
      <c r="C27" s="16">
        <v>1.1770000000000001E-3</v>
      </c>
      <c r="D27" s="19">
        <v>97538.1</v>
      </c>
      <c r="E27" s="20">
        <v>114.8</v>
      </c>
      <c r="F27" s="5">
        <v>51.92</v>
      </c>
      <c r="G27" t="s">
        <v>19</v>
      </c>
      <c r="H27" s="17">
        <v>2.99E-4</v>
      </c>
      <c r="I27" s="18">
        <v>2.99E-4</v>
      </c>
      <c r="J27" s="21">
        <v>98347.6</v>
      </c>
      <c r="K27" s="22">
        <v>29.4</v>
      </c>
      <c r="L27" s="5">
        <v>58.12</v>
      </c>
    </row>
    <row r="28" spans="1:12">
      <c r="A28">
        <v>20</v>
      </c>
      <c r="B28" s="15">
        <v>1.89E-3</v>
      </c>
      <c r="C28" s="16">
        <v>1.8879999999999999E-3</v>
      </c>
      <c r="D28" s="19">
        <v>97423.3</v>
      </c>
      <c r="E28" s="20">
        <v>183.9</v>
      </c>
      <c r="F28" s="5">
        <v>50.98</v>
      </c>
      <c r="G28" t="s">
        <v>19</v>
      </c>
      <c r="H28" s="17">
        <v>3.0299999999999999E-4</v>
      </c>
      <c r="I28" s="18">
        <v>3.0299999999999999E-4</v>
      </c>
      <c r="J28" s="21">
        <v>98318.2</v>
      </c>
      <c r="K28" s="22">
        <v>29.8</v>
      </c>
      <c r="L28" s="5">
        <v>57.13</v>
      </c>
    </row>
    <row r="29" spans="1:12">
      <c r="A29">
        <v>21</v>
      </c>
      <c r="B29" s="15">
        <v>1.1019999999999999E-3</v>
      </c>
      <c r="C29" s="16">
        <v>1.1019999999999999E-3</v>
      </c>
      <c r="D29" s="19">
        <v>97239.4</v>
      </c>
      <c r="E29" s="20">
        <v>107.1</v>
      </c>
      <c r="F29" s="5">
        <v>50.08</v>
      </c>
      <c r="G29" t="s">
        <v>19</v>
      </c>
      <c r="H29" s="17">
        <v>5.5500000000000005E-4</v>
      </c>
      <c r="I29" s="18">
        <v>5.5500000000000005E-4</v>
      </c>
      <c r="J29" s="21">
        <v>98288.4</v>
      </c>
      <c r="K29" s="22">
        <v>54.6</v>
      </c>
      <c r="L29" s="5">
        <v>56.15</v>
      </c>
    </row>
    <row r="30" spans="1:12">
      <c r="A30">
        <v>22</v>
      </c>
      <c r="B30" s="15">
        <v>1.4829999999999999E-3</v>
      </c>
      <c r="C30" s="16">
        <v>1.482E-3</v>
      </c>
      <c r="D30" s="19">
        <v>97132.3</v>
      </c>
      <c r="E30" s="20">
        <v>143.9</v>
      </c>
      <c r="F30" s="5">
        <v>49.13</v>
      </c>
      <c r="G30" t="s">
        <v>19</v>
      </c>
      <c r="H30" s="17">
        <v>5.8699999999999996E-4</v>
      </c>
      <c r="I30" s="18">
        <v>5.8699999999999996E-4</v>
      </c>
      <c r="J30" s="21">
        <v>98233.8</v>
      </c>
      <c r="K30" s="22">
        <v>57.7</v>
      </c>
      <c r="L30" s="5">
        <v>55.18</v>
      </c>
    </row>
    <row r="31" spans="1:12">
      <c r="A31">
        <v>23</v>
      </c>
      <c r="B31" s="15">
        <v>1.537E-3</v>
      </c>
      <c r="C31" s="16">
        <v>1.536E-3</v>
      </c>
      <c r="D31" s="19">
        <v>96988.4</v>
      </c>
      <c r="E31" s="20">
        <v>149</v>
      </c>
      <c r="F31" s="5">
        <v>48.21</v>
      </c>
      <c r="G31" t="s">
        <v>19</v>
      </c>
      <c r="H31" s="17">
        <v>6.0700000000000001E-4</v>
      </c>
      <c r="I31" s="18">
        <v>6.0599999999999998E-4</v>
      </c>
      <c r="J31" s="21">
        <v>98176.1</v>
      </c>
      <c r="K31" s="22">
        <v>59.5</v>
      </c>
      <c r="L31" s="5">
        <v>54.21</v>
      </c>
    </row>
    <row r="32" spans="1:12">
      <c r="A32">
        <v>24</v>
      </c>
      <c r="B32" s="15">
        <v>1.098E-3</v>
      </c>
      <c r="C32" s="16">
        <v>1.098E-3</v>
      </c>
      <c r="D32" s="19">
        <v>96839.4</v>
      </c>
      <c r="E32" s="20">
        <v>106.3</v>
      </c>
      <c r="F32" s="5">
        <v>47.28</v>
      </c>
      <c r="G32" t="s">
        <v>19</v>
      </c>
      <c r="H32" s="17">
        <v>9.1000000000000003E-5</v>
      </c>
      <c r="I32" s="18">
        <v>9.1000000000000003E-5</v>
      </c>
      <c r="J32" s="21">
        <v>98116.6</v>
      </c>
      <c r="K32" s="22">
        <v>8.9</v>
      </c>
      <c r="L32" s="5">
        <v>53.25</v>
      </c>
    </row>
    <row r="33" spans="1:12">
      <c r="A33">
        <v>25</v>
      </c>
      <c r="B33" s="15">
        <v>1.634E-3</v>
      </c>
      <c r="C33" s="16">
        <v>1.6329999999999999E-3</v>
      </c>
      <c r="D33" s="19">
        <v>96733.1</v>
      </c>
      <c r="E33" s="20">
        <v>157.9</v>
      </c>
      <c r="F33" s="5">
        <v>46.33</v>
      </c>
      <c r="G33" t="s">
        <v>19</v>
      </c>
      <c r="H33" s="17">
        <v>2.8499999999999999E-4</v>
      </c>
      <c r="I33" s="18">
        <v>2.8499999999999999E-4</v>
      </c>
      <c r="J33" s="21">
        <v>98107.7</v>
      </c>
      <c r="K33" s="22">
        <v>28</v>
      </c>
      <c r="L33" s="5">
        <v>52.25</v>
      </c>
    </row>
    <row r="34" spans="1:12">
      <c r="A34">
        <v>26</v>
      </c>
      <c r="B34" s="15">
        <v>8.5400000000000005E-4</v>
      </c>
      <c r="C34" s="16">
        <v>8.5400000000000005E-4</v>
      </c>
      <c r="D34" s="19">
        <v>96575.1</v>
      </c>
      <c r="E34" s="20">
        <v>82.4</v>
      </c>
      <c r="F34" s="5">
        <v>45.41</v>
      </c>
      <c r="G34" t="s">
        <v>19</v>
      </c>
      <c r="H34" s="17">
        <v>3.0200000000000002E-4</v>
      </c>
      <c r="I34" s="18">
        <v>3.0200000000000002E-4</v>
      </c>
      <c r="J34" s="21">
        <v>98079.7</v>
      </c>
      <c r="K34" s="22">
        <v>29.6</v>
      </c>
      <c r="L34" s="5">
        <v>51.27</v>
      </c>
    </row>
    <row r="35" spans="1:12">
      <c r="A35">
        <v>27</v>
      </c>
      <c r="B35" s="15">
        <v>1.258E-3</v>
      </c>
      <c r="C35" s="16">
        <v>1.2570000000000001E-3</v>
      </c>
      <c r="D35" s="19">
        <v>96492.7</v>
      </c>
      <c r="E35" s="20">
        <v>121.3</v>
      </c>
      <c r="F35" s="5">
        <v>44.44</v>
      </c>
      <c r="G35" t="s">
        <v>19</v>
      </c>
      <c r="H35" s="17">
        <v>3.0800000000000001E-4</v>
      </c>
      <c r="I35" s="18">
        <v>3.0800000000000001E-4</v>
      </c>
      <c r="J35" s="21">
        <v>98050.1</v>
      </c>
      <c r="K35" s="22">
        <v>30.2</v>
      </c>
      <c r="L35" s="5">
        <v>50.28</v>
      </c>
    </row>
    <row r="36" spans="1:12">
      <c r="A36">
        <v>28</v>
      </c>
      <c r="B36" s="15">
        <v>8.8099999999999995E-4</v>
      </c>
      <c r="C36" s="16">
        <v>8.8099999999999995E-4</v>
      </c>
      <c r="D36" s="19">
        <v>96371.4</v>
      </c>
      <c r="E36" s="20">
        <v>84.9</v>
      </c>
      <c r="F36" s="5">
        <v>43.5</v>
      </c>
      <c r="G36" t="s">
        <v>19</v>
      </c>
      <c r="H36" s="17">
        <v>2.0599999999999999E-4</v>
      </c>
      <c r="I36" s="18">
        <v>2.0599999999999999E-4</v>
      </c>
      <c r="J36" s="21">
        <v>98020</v>
      </c>
      <c r="K36" s="22">
        <v>20.2</v>
      </c>
      <c r="L36" s="5">
        <v>49.3</v>
      </c>
    </row>
    <row r="37" spans="1:12">
      <c r="A37">
        <v>29</v>
      </c>
      <c r="B37" s="15">
        <v>1.2099999999999999E-3</v>
      </c>
      <c r="C37" s="16">
        <v>1.2099999999999999E-3</v>
      </c>
      <c r="D37" s="19">
        <v>96286.5</v>
      </c>
      <c r="E37" s="20">
        <v>116.5</v>
      </c>
      <c r="F37" s="5">
        <v>42.54</v>
      </c>
      <c r="G37" t="s">
        <v>19</v>
      </c>
      <c r="H37" s="17">
        <v>1.0579999999999999E-3</v>
      </c>
      <c r="I37" s="18">
        <v>1.057E-3</v>
      </c>
      <c r="J37" s="21">
        <v>97999.8</v>
      </c>
      <c r="K37" s="22">
        <v>103.6</v>
      </c>
      <c r="L37" s="5">
        <v>48.31</v>
      </c>
    </row>
    <row r="38" spans="1:12">
      <c r="A38">
        <v>30</v>
      </c>
      <c r="B38" s="15">
        <v>1.5020000000000001E-3</v>
      </c>
      <c r="C38" s="16">
        <v>1.5009999999999999E-3</v>
      </c>
      <c r="D38" s="19">
        <v>96170</v>
      </c>
      <c r="E38" s="20">
        <v>144.30000000000001</v>
      </c>
      <c r="F38" s="5">
        <v>41.59</v>
      </c>
      <c r="G38" t="s">
        <v>19</v>
      </c>
      <c r="H38" s="17">
        <v>1.06E-4</v>
      </c>
      <c r="I38" s="18">
        <v>1.06E-4</v>
      </c>
      <c r="J38" s="21">
        <v>97896.1</v>
      </c>
      <c r="K38" s="22">
        <v>10.3</v>
      </c>
      <c r="L38" s="5">
        <v>47.36</v>
      </c>
    </row>
    <row r="39" spans="1:12">
      <c r="A39">
        <v>31</v>
      </c>
      <c r="B39" s="15">
        <v>1.2049999999999999E-3</v>
      </c>
      <c r="C39" s="16">
        <v>1.204E-3</v>
      </c>
      <c r="D39" s="19">
        <v>96025.7</v>
      </c>
      <c r="E39" s="20">
        <v>115.6</v>
      </c>
      <c r="F39" s="5">
        <v>40.65</v>
      </c>
      <c r="G39" t="s">
        <v>19</v>
      </c>
      <c r="H39" s="17">
        <v>5.1900000000000004E-4</v>
      </c>
      <c r="I39" s="18">
        <v>5.1800000000000001E-4</v>
      </c>
      <c r="J39" s="21">
        <v>97885.8</v>
      </c>
      <c r="K39" s="22">
        <v>50.8</v>
      </c>
      <c r="L39" s="5">
        <v>46.36</v>
      </c>
    </row>
    <row r="40" spans="1:12">
      <c r="A40">
        <v>32</v>
      </c>
      <c r="B40" s="15">
        <v>1.317E-3</v>
      </c>
      <c r="C40" s="16">
        <v>1.3159999999999999E-3</v>
      </c>
      <c r="D40" s="19">
        <v>95910.1</v>
      </c>
      <c r="E40" s="20">
        <v>126.2</v>
      </c>
      <c r="F40" s="5">
        <v>39.700000000000003</v>
      </c>
      <c r="G40" t="s">
        <v>19</v>
      </c>
      <c r="H40" s="17">
        <v>8.2100000000000001E-4</v>
      </c>
      <c r="I40" s="18">
        <v>8.2100000000000001E-4</v>
      </c>
      <c r="J40" s="21">
        <v>97835</v>
      </c>
      <c r="K40" s="22">
        <v>80.3</v>
      </c>
      <c r="L40" s="5">
        <v>45.39</v>
      </c>
    </row>
    <row r="41" spans="1:12">
      <c r="A41">
        <v>33</v>
      </c>
      <c r="B41" s="15">
        <v>1.92E-3</v>
      </c>
      <c r="C41" s="16">
        <v>1.9189999999999999E-3</v>
      </c>
      <c r="D41" s="19">
        <v>95783.9</v>
      </c>
      <c r="E41" s="20">
        <v>183.8</v>
      </c>
      <c r="F41" s="5">
        <v>38.75</v>
      </c>
      <c r="G41" t="s">
        <v>19</v>
      </c>
      <c r="H41" s="17">
        <v>6.0499999999999996E-4</v>
      </c>
      <c r="I41" s="18">
        <v>6.0499999999999996E-4</v>
      </c>
      <c r="J41" s="21">
        <v>97754.8</v>
      </c>
      <c r="K41" s="22">
        <v>59.1</v>
      </c>
      <c r="L41" s="5">
        <v>44.42</v>
      </c>
    </row>
    <row r="42" spans="1:12">
      <c r="A42">
        <v>34</v>
      </c>
      <c r="B42" s="15">
        <v>2.0720000000000001E-3</v>
      </c>
      <c r="C42" s="16">
        <v>2.0699999999999998E-3</v>
      </c>
      <c r="D42" s="19">
        <v>95600.1</v>
      </c>
      <c r="E42" s="20">
        <v>197.9</v>
      </c>
      <c r="F42" s="5">
        <v>37.82</v>
      </c>
      <c r="G42" t="s">
        <v>19</v>
      </c>
      <c r="H42" s="17">
        <v>7.9699999999999997E-4</v>
      </c>
      <c r="I42" s="18">
        <v>7.9600000000000005E-4</v>
      </c>
      <c r="J42" s="21">
        <v>97695.6</v>
      </c>
      <c r="K42" s="22">
        <v>77.8</v>
      </c>
      <c r="L42" s="5">
        <v>43.45</v>
      </c>
    </row>
    <row r="43" spans="1:12">
      <c r="A43">
        <v>35</v>
      </c>
      <c r="B43" s="15">
        <v>1.879E-3</v>
      </c>
      <c r="C43" s="16">
        <v>1.877E-3</v>
      </c>
      <c r="D43" s="19">
        <v>95402.2</v>
      </c>
      <c r="E43" s="20">
        <v>179.1</v>
      </c>
      <c r="F43" s="5">
        <v>36.9</v>
      </c>
      <c r="G43" t="s">
        <v>19</v>
      </c>
      <c r="H43" s="17">
        <v>1.054E-3</v>
      </c>
      <c r="I43" s="18">
        <v>1.0529999999999999E-3</v>
      </c>
      <c r="J43" s="21">
        <v>97617.8</v>
      </c>
      <c r="K43" s="22">
        <v>102.8</v>
      </c>
      <c r="L43" s="5">
        <v>42.48</v>
      </c>
    </row>
    <row r="44" spans="1:12">
      <c r="A44">
        <v>36</v>
      </c>
      <c r="B44" s="15">
        <v>1.07E-3</v>
      </c>
      <c r="C44" s="16">
        <v>1.0690000000000001E-3</v>
      </c>
      <c r="D44" s="19">
        <v>95223.1</v>
      </c>
      <c r="E44" s="20">
        <v>101.8</v>
      </c>
      <c r="F44" s="5">
        <v>35.97</v>
      </c>
      <c r="G44" t="s">
        <v>19</v>
      </c>
      <c r="H44" s="17">
        <v>9.4899999999999997E-4</v>
      </c>
      <c r="I44" s="18">
        <v>9.4899999999999997E-4</v>
      </c>
      <c r="J44" s="21">
        <v>97515</v>
      </c>
      <c r="K44" s="22">
        <v>92.5</v>
      </c>
      <c r="L44" s="5">
        <v>41.53</v>
      </c>
    </row>
    <row r="45" spans="1:12">
      <c r="A45">
        <v>37</v>
      </c>
      <c r="B45" s="15">
        <v>1.5709999999999999E-3</v>
      </c>
      <c r="C45" s="16">
        <v>1.5690000000000001E-3</v>
      </c>
      <c r="D45" s="19">
        <v>95121.3</v>
      </c>
      <c r="E45" s="20">
        <v>149.30000000000001</v>
      </c>
      <c r="F45" s="5">
        <v>35.01</v>
      </c>
      <c r="G45" t="s">
        <v>19</v>
      </c>
      <c r="H45" s="17">
        <v>5.22E-4</v>
      </c>
      <c r="I45" s="18">
        <v>5.22E-4</v>
      </c>
      <c r="J45" s="21">
        <v>97422.5</v>
      </c>
      <c r="K45" s="22">
        <v>50.8</v>
      </c>
      <c r="L45" s="5">
        <v>40.57</v>
      </c>
    </row>
    <row r="46" spans="1:12">
      <c r="A46">
        <v>38</v>
      </c>
      <c r="B46" s="15">
        <v>1.8890000000000001E-3</v>
      </c>
      <c r="C46" s="16">
        <v>1.887E-3</v>
      </c>
      <c r="D46" s="19">
        <v>94972</v>
      </c>
      <c r="E46" s="20">
        <v>179.2</v>
      </c>
      <c r="F46" s="5">
        <v>34.06</v>
      </c>
      <c r="G46" t="s">
        <v>19</v>
      </c>
      <c r="H46" s="17">
        <v>1.457E-3</v>
      </c>
      <c r="I46" s="18">
        <v>1.456E-3</v>
      </c>
      <c r="J46" s="21">
        <v>97371.7</v>
      </c>
      <c r="K46" s="22">
        <v>141.69999999999999</v>
      </c>
      <c r="L46" s="5">
        <v>39.590000000000003</v>
      </c>
    </row>
    <row r="47" spans="1:12">
      <c r="A47">
        <v>39</v>
      </c>
      <c r="B47" s="15">
        <v>1.3749999999999999E-3</v>
      </c>
      <c r="C47" s="16">
        <v>1.374E-3</v>
      </c>
      <c r="D47" s="19">
        <v>94792.8</v>
      </c>
      <c r="E47" s="20">
        <v>130.30000000000001</v>
      </c>
      <c r="F47" s="5">
        <v>33.130000000000003</v>
      </c>
      <c r="G47" t="s">
        <v>19</v>
      </c>
      <c r="H47" s="17">
        <v>1.3849999999999999E-3</v>
      </c>
      <c r="I47" s="18">
        <v>1.384E-3</v>
      </c>
      <c r="J47" s="21">
        <v>97229.9</v>
      </c>
      <c r="K47" s="22">
        <v>134.6</v>
      </c>
      <c r="L47" s="5">
        <v>38.65</v>
      </c>
    </row>
    <row r="48" spans="1:12">
      <c r="A48">
        <v>40</v>
      </c>
      <c r="B48" s="15">
        <v>3.5690000000000001E-3</v>
      </c>
      <c r="C48" s="16">
        <v>3.5620000000000001E-3</v>
      </c>
      <c r="D48" s="19">
        <v>94662.5</v>
      </c>
      <c r="E48" s="20">
        <v>337.2</v>
      </c>
      <c r="F48" s="5">
        <v>32.17</v>
      </c>
      <c r="G48" t="s">
        <v>19</v>
      </c>
      <c r="H48" s="17">
        <v>1.098E-3</v>
      </c>
      <c r="I48" s="18">
        <v>1.098E-3</v>
      </c>
      <c r="J48" s="21">
        <v>97095.4</v>
      </c>
      <c r="K48" s="22">
        <v>106.6</v>
      </c>
      <c r="L48" s="5">
        <v>37.700000000000003</v>
      </c>
    </row>
    <row r="49" spans="1:12">
      <c r="A49">
        <v>41</v>
      </c>
      <c r="B49" s="15">
        <v>2.7299999999999998E-3</v>
      </c>
      <c r="C49" s="16">
        <v>2.7260000000000001E-3</v>
      </c>
      <c r="D49" s="19">
        <v>94325.2</v>
      </c>
      <c r="E49" s="20">
        <v>257.10000000000002</v>
      </c>
      <c r="F49" s="5">
        <v>31.28</v>
      </c>
      <c r="G49" t="s">
        <v>19</v>
      </c>
      <c r="H49" s="17">
        <v>2.1770000000000001E-3</v>
      </c>
      <c r="I49" s="18">
        <v>2.1740000000000002E-3</v>
      </c>
      <c r="J49" s="21">
        <v>96988.800000000003</v>
      </c>
      <c r="K49" s="22">
        <v>210.9</v>
      </c>
      <c r="L49" s="5">
        <v>36.74</v>
      </c>
    </row>
    <row r="50" spans="1:12">
      <c r="A50">
        <v>42</v>
      </c>
      <c r="B50" s="15">
        <v>1.738E-3</v>
      </c>
      <c r="C50" s="16">
        <v>1.7359999999999999E-3</v>
      </c>
      <c r="D50" s="19">
        <v>94068.1</v>
      </c>
      <c r="E50" s="20">
        <v>163.30000000000001</v>
      </c>
      <c r="F50" s="5">
        <v>30.37</v>
      </c>
      <c r="G50" t="s">
        <v>19</v>
      </c>
      <c r="H50" s="17">
        <v>1.0759999999999999E-3</v>
      </c>
      <c r="I50" s="18">
        <v>1.0759999999999999E-3</v>
      </c>
      <c r="J50" s="21">
        <v>96777.9</v>
      </c>
      <c r="K50" s="22">
        <v>104.1</v>
      </c>
      <c r="L50" s="5">
        <v>35.82</v>
      </c>
    </row>
    <row r="51" spans="1:12">
      <c r="A51">
        <v>43</v>
      </c>
      <c r="B51" s="15">
        <v>3.1719999999999999E-3</v>
      </c>
      <c r="C51" s="16">
        <v>3.1670000000000001E-3</v>
      </c>
      <c r="D51" s="19">
        <v>93904.8</v>
      </c>
      <c r="E51" s="20">
        <v>297.39999999999998</v>
      </c>
      <c r="F51" s="5">
        <v>29.42</v>
      </c>
      <c r="G51" t="s">
        <v>19</v>
      </c>
      <c r="H51" s="17">
        <v>1.8600000000000001E-3</v>
      </c>
      <c r="I51" s="18">
        <v>1.8580000000000001E-3</v>
      </c>
      <c r="J51" s="21">
        <v>96673.8</v>
      </c>
      <c r="K51" s="22">
        <v>179.6</v>
      </c>
      <c r="L51" s="5">
        <v>34.86</v>
      </c>
    </row>
    <row r="52" spans="1:12">
      <c r="A52">
        <v>44</v>
      </c>
      <c r="B52" s="15">
        <v>3.7789999999999998E-3</v>
      </c>
      <c r="C52" s="16">
        <v>3.7720000000000002E-3</v>
      </c>
      <c r="D52" s="19">
        <v>93607.4</v>
      </c>
      <c r="E52" s="20">
        <v>353.1</v>
      </c>
      <c r="F52" s="5">
        <v>28.51</v>
      </c>
      <c r="G52" t="s">
        <v>19</v>
      </c>
      <c r="H52" s="17">
        <v>1.585E-3</v>
      </c>
      <c r="I52" s="18">
        <v>1.5839999999999999E-3</v>
      </c>
      <c r="J52" s="21">
        <v>96494.2</v>
      </c>
      <c r="K52" s="22">
        <v>152.80000000000001</v>
      </c>
      <c r="L52" s="5">
        <v>33.92</v>
      </c>
    </row>
    <row r="53" spans="1:12">
      <c r="A53">
        <v>45</v>
      </c>
      <c r="B53" s="15">
        <v>4.1180000000000001E-3</v>
      </c>
      <c r="C53" s="16">
        <v>4.1099999999999999E-3</v>
      </c>
      <c r="D53" s="19">
        <v>93254.3</v>
      </c>
      <c r="E53" s="20">
        <v>383.3</v>
      </c>
      <c r="F53" s="5">
        <v>27.62</v>
      </c>
      <c r="G53" t="s">
        <v>19</v>
      </c>
      <c r="H53" s="17">
        <v>2.2269999999999998E-3</v>
      </c>
      <c r="I53" s="18">
        <v>2.2239999999999998E-3</v>
      </c>
      <c r="J53" s="21">
        <v>96341.4</v>
      </c>
      <c r="K53" s="22">
        <v>214.3</v>
      </c>
      <c r="L53" s="5">
        <v>32.97</v>
      </c>
    </row>
    <row r="54" spans="1:12">
      <c r="A54">
        <v>46</v>
      </c>
      <c r="B54" s="15">
        <v>3.349E-3</v>
      </c>
      <c r="C54" s="16">
        <v>3.3440000000000002E-3</v>
      </c>
      <c r="D54" s="19">
        <v>92871</v>
      </c>
      <c r="E54" s="20">
        <v>310.5</v>
      </c>
      <c r="F54" s="5">
        <v>26.73</v>
      </c>
      <c r="G54" t="s">
        <v>19</v>
      </c>
      <c r="H54" s="17">
        <v>2.5709999999999999E-3</v>
      </c>
      <c r="I54" s="18">
        <v>2.568E-3</v>
      </c>
      <c r="J54" s="21">
        <v>96127.1</v>
      </c>
      <c r="K54" s="22">
        <v>246.8</v>
      </c>
      <c r="L54" s="5">
        <v>32.049999999999997</v>
      </c>
    </row>
    <row r="55" spans="1:12">
      <c r="A55">
        <v>47</v>
      </c>
      <c r="B55" s="15">
        <v>6.6439999999999997E-3</v>
      </c>
      <c r="C55" s="16">
        <v>6.6220000000000003E-3</v>
      </c>
      <c r="D55" s="19">
        <v>92560.5</v>
      </c>
      <c r="E55" s="20">
        <v>612.9</v>
      </c>
      <c r="F55" s="5">
        <v>25.82</v>
      </c>
      <c r="G55" t="s">
        <v>19</v>
      </c>
      <c r="H55" s="17">
        <v>2.614E-3</v>
      </c>
      <c r="I55" s="18">
        <v>2.611E-3</v>
      </c>
      <c r="J55" s="21">
        <v>95880.2</v>
      </c>
      <c r="K55" s="22">
        <v>250.3</v>
      </c>
      <c r="L55" s="5">
        <v>31.13</v>
      </c>
    </row>
    <row r="56" spans="1:12">
      <c r="A56">
        <v>48</v>
      </c>
      <c r="B56" s="15">
        <v>4.4970000000000001E-3</v>
      </c>
      <c r="C56" s="16">
        <v>4.4869999999999997E-3</v>
      </c>
      <c r="D56" s="19">
        <v>91947.5</v>
      </c>
      <c r="E56" s="20">
        <v>412.6</v>
      </c>
      <c r="F56" s="5">
        <v>24.99</v>
      </c>
      <c r="G56" t="s">
        <v>19</v>
      </c>
      <c r="H56" s="17">
        <v>4.4510000000000001E-3</v>
      </c>
      <c r="I56" s="18">
        <v>4.4409999999999996E-3</v>
      </c>
      <c r="J56" s="21">
        <v>95629.9</v>
      </c>
      <c r="K56" s="22">
        <v>424.7</v>
      </c>
      <c r="L56" s="5">
        <v>30.21</v>
      </c>
    </row>
    <row r="57" spans="1:12">
      <c r="A57">
        <v>49</v>
      </c>
      <c r="B57" s="15">
        <v>4.9150000000000001E-3</v>
      </c>
      <c r="C57" s="16">
        <v>4.9030000000000002E-3</v>
      </c>
      <c r="D57" s="19">
        <v>91534.9</v>
      </c>
      <c r="E57" s="20">
        <v>448.8</v>
      </c>
      <c r="F57" s="5">
        <v>24.1</v>
      </c>
      <c r="G57" t="s">
        <v>19</v>
      </c>
      <c r="H57" s="17">
        <v>4.2640000000000004E-3</v>
      </c>
      <c r="I57" s="18">
        <v>4.2550000000000001E-3</v>
      </c>
      <c r="J57" s="21">
        <v>95205.2</v>
      </c>
      <c r="K57" s="22">
        <v>405.1</v>
      </c>
      <c r="L57" s="5">
        <v>29.34</v>
      </c>
    </row>
    <row r="58" spans="1:12">
      <c r="A58">
        <v>50</v>
      </c>
      <c r="B58" s="15">
        <v>6.3579999999999999E-3</v>
      </c>
      <c r="C58" s="16">
        <v>6.3379999999999999E-3</v>
      </c>
      <c r="D58" s="19">
        <v>91086.1</v>
      </c>
      <c r="E58" s="20">
        <v>577.29999999999995</v>
      </c>
      <c r="F58" s="5">
        <v>23.21</v>
      </c>
      <c r="G58" t="s">
        <v>19</v>
      </c>
      <c r="H58" s="17">
        <v>4.8539999999999998E-3</v>
      </c>
      <c r="I58" s="18">
        <v>4.8419999999999999E-3</v>
      </c>
      <c r="J58" s="21">
        <v>94800.1</v>
      </c>
      <c r="K58" s="22">
        <v>459</v>
      </c>
      <c r="L58" s="5">
        <v>28.46</v>
      </c>
    </row>
    <row r="59" spans="1:12">
      <c r="A59">
        <v>51</v>
      </c>
      <c r="B59" s="15">
        <v>9.6310000000000007E-3</v>
      </c>
      <c r="C59" s="16">
        <v>9.5849999999999998E-3</v>
      </c>
      <c r="D59" s="19">
        <v>90508.800000000003</v>
      </c>
      <c r="E59" s="20">
        <v>867.5</v>
      </c>
      <c r="F59" s="5">
        <v>22.36</v>
      </c>
      <c r="G59" t="s">
        <v>19</v>
      </c>
      <c r="H59" s="17">
        <v>4.0000000000000001E-3</v>
      </c>
      <c r="I59" s="18">
        <v>3.9919999999999999E-3</v>
      </c>
      <c r="J59" s="21">
        <v>94341.1</v>
      </c>
      <c r="K59" s="22">
        <v>376.6</v>
      </c>
      <c r="L59" s="5">
        <v>27.6</v>
      </c>
    </row>
    <row r="60" spans="1:12">
      <c r="A60">
        <v>52</v>
      </c>
      <c r="B60" s="15">
        <v>7.7790000000000003E-3</v>
      </c>
      <c r="C60" s="16">
        <v>7.7489999999999998E-3</v>
      </c>
      <c r="D60" s="19">
        <v>89641.3</v>
      </c>
      <c r="E60" s="20">
        <v>694.6</v>
      </c>
      <c r="F60" s="5">
        <v>21.57</v>
      </c>
      <c r="G60" t="s">
        <v>19</v>
      </c>
      <c r="H60" s="17">
        <v>6.7590000000000003E-3</v>
      </c>
      <c r="I60" s="18">
        <v>6.7369999999999999E-3</v>
      </c>
      <c r="J60" s="21">
        <v>93964.5</v>
      </c>
      <c r="K60" s="22">
        <v>633</v>
      </c>
      <c r="L60" s="5">
        <v>26.71</v>
      </c>
    </row>
    <row r="61" spans="1:12">
      <c r="A61">
        <v>53</v>
      </c>
      <c r="B61" s="15">
        <v>1.18E-2</v>
      </c>
      <c r="C61" s="16">
        <v>1.1731E-2</v>
      </c>
      <c r="D61" s="19">
        <v>88946.7</v>
      </c>
      <c r="E61" s="20">
        <v>1043.4000000000001</v>
      </c>
      <c r="F61" s="5">
        <v>20.73</v>
      </c>
      <c r="G61" t="s">
        <v>19</v>
      </c>
      <c r="H61" s="17">
        <v>5.5389999999999997E-3</v>
      </c>
      <c r="I61" s="18">
        <v>5.5240000000000003E-3</v>
      </c>
      <c r="J61" s="21">
        <v>93331.5</v>
      </c>
      <c r="K61" s="22">
        <v>515.5</v>
      </c>
      <c r="L61" s="5">
        <v>25.88</v>
      </c>
    </row>
    <row r="62" spans="1:12">
      <c r="A62">
        <v>54</v>
      </c>
      <c r="B62" s="15">
        <v>1.2385999999999999E-2</v>
      </c>
      <c r="C62" s="16">
        <v>1.231E-2</v>
      </c>
      <c r="D62" s="19">
        <v>87903.3</v>
      </c>
      <c r="E62" s="20">
        <v>1082.0999999999999</v>
      </c>
      <c r="F62" s="5">
        <v>19.97</v>
      </c>
      <c r="G62" t="s">
        <v>19</v>
      </c>
      <c r="H62" s="17">
        <v>6.9300000000000004E-3</v>
      </c>
      <c r="I62" s="18">
        <v>6.9069999999999999E-3</v>
      </c>
      <c r="J62" s="21">
        <v>92816</v>
      </c>
      <c r="K62" s="22">
        <v>641</v>
      </c>
      <c r="L62" s="5">
        <v>25.03</v>
      </c>
    </row>
    <row r="63" spans="1:12">
      <c r="A63">
        <v>55</v>
      </c>
      <c r="B63" s="15">
        <v>1.5259999999999999E-2</v>
      </c>
      <c r="C63" s="16">
        <v>1.5143999999999999E-2</v>
      </c>
      <c r="D63" s="19">
        <v>86821.2</v>
      </c>
      <c r="E63" s="20">
        <v>1314.8</v>
      </c>
      <c r="F63" s="5">
        <v>19.22</v>
      </c>
      <c r="G63" t="s">
        <v>19</v>
      </c>
      <c r="H63" s="17">
        <v>6.7860000000000004E-3</v>
      </c>
      <c r="I63" s="18">
        <v>6.764E-3</v>
      </c>
      <c r="J63" s="21">
        <v>92174.9</v>
      </c>
      <c r="K63" s="22">
        <v>623.4</v>
      </c>
      <c r="L63" s="5">
        <v>24.2</v>
      </c>
    </row>
    <row r="64" spans="1:12">
      <c r="A64">
        <v>56</v>
      </c>
      <c r="B64" s="15">
        <v>1.392E-2</v>
      </c>
      <c r="C64" s="16">
        <v>1.3823999999999999E-2</v>
      </c>
      <c r="D64" s="19">
        <v>85506.3</v>
      </c>
      <c r="E64" s="20">
        <v>1182.0999999999999</v>
      </c>
      <c r="F64" s="5">
        <v>18.5</v>
      </c>
      <c r="G64" t="s">
        <v>19</v>
      </c>
      <c r="H64" s="17">
        <v>7.2519999999999998E-3</v>
      </c>
      <c r="I64" s="18">
        <v>7.2259999999999998E-3</v>
      </c>
      <c r="J64" s="21">
        <v>91551.5</v>
      </c>
      <c r="K64" s="22">
        <v>661.5</v>
      </c>
      <c r="L64" s="5">
        <v>23.36</v>
      </c>
    </row>
    <row r="65" spans="1:12">
      <c r="A65">
        <v>57</v>
      </c>
      <c r="B65" s="15">
        <v>1.7770999999999999E-2</v>
      </c>
      <c r="C65" s="16">
        <v>1.7614000000000001E-2</v>
      </c>
      <c r="D65" s="19">
        <v>84324.3</v>
      </c>
      <c r="E65" s="20">
        <v>1485.3</v>
      </c>
      <c r="F65" s="5">
        <v>17.760000000000002</v>
      </c>
      <c r="G65" t="s">
        <v>19</v>
      </c>
      <c r="H65" s="17">
        <v>9.7820000000000008E-3</v>
      </c>
      <c r="I65" s="18">
        <v>9.7339999999999996E-3</v>
      </c>
      <c r="J65" s="21">
        <v>90890</v>
      </c>
      <c r="K65" s="22">
        <v>884.7</v>
      </c>
      <c r="L65" s="5">
        <v>22.52</v>
      </c>
    </row>
    <row r="66" spans="1:12">
      <c r="A66">
        <v>58</v>
      </c>
      <c r="B66" s="15">
        <v>1.8197000000000001E-2</v>
      </c>
      <c r="C66" s="16">
        <v>1.8033E-2</v>
      </c>
      <c r="D66" s="19">
        <v>82839</v>
      </c>
      <c r="E66" s="20">
        <v>1493.9</v>
      </c>
      <c r="F66" s="5">
        <v>17.07</v>
      </c>
      <c r="G66" t="s">
        <v>19</v>
      </c>
      <c r="H66" s="17">
        <v>1.0325000000000001E-2</v>
      </c>
      <c r="I66" s="18">
        <v>1.0272E-2</v>
      </c>
      <c r="J66" s="21">
        <v>90005.2</v>
      </c>
      <c r="K66" s="22">
        <v>924.5</v>
      </c>
      <c r="L66" s="5">
        <v>21.74</v>
      </c>
    </row>
    <row r="67" spans="1:12">
      <c r="A67">
        <v>59</v>
      </c>
      <c r="B67" s="15">
        <v>2.0733999999999999E-2</v>
      </c>
      <c r="C67" s="16">
        <v>2.0521000000000001E-2</v>
      </c>
      <c r="D67" s="19">
        <v>81345.100000000006</v>
      </c>
      <c r="E67" s="20">
        <v>1669.3</v>
      </c>
      <c r="F67" s="5">
        <v>16.37</v>
      </c>
      <c r="G67" t="s">
        <v>19</v>
      </c>
      <c r="H67" s="17">
        <v>1.2198000000000001E-2</v>
      </c>
      <c r="I67" s="18">
        <v>1.2123999999999999E-2</v>
      </c>
      <c r="J67" s="21">
        <v>89080.7</v>
      </c>
      <c r="K67" s="22">
        <v>1080</v>
      </c>
      <c r="L67" s="5">
        <v>20.96</v>
      </c>
    </row>
    <row r="68" spans="1:12">
      <c r="A68">
        <v>60</v>
      </c>
      <c r="B68" s="15">
        <v>2.1419000000000001E-2</v>
      </c>
      <c r="C68" s="16">
        <v>2.1191999999999999E-2</v>
      </c>
      <c r="D68" s="19">
        <v>79675.8</v>
      </c>
      <c r="E68" s="20">
        <v>1688.5</v>
      </c>
      <c r="F68" s="5">
        <v>15.7</v>
      </c>
      <c r="G68" t="s">
        <v>19</v>
      </c>
      <c r="H68" s="17">
        <v>1.2600999999999999E-2</v>
      </c>
      <c r="I68" s="18">
        <v>1.2522E-2</v>
      </c>
      <c r="J68" s="21">
        <v>88000.7</v>
      </c>
      <c r="K68" s="22">
        <v>1101.9000000000001</v>
      </c>
      <c r="L68" s="5">
        <v>20.21</v>
      </c>
    </row>
    <row r="69" spans="1:12">
      <c r="A69">
        <v>61</v>
      </c>
      <c r="B69" s="15">
        <v>2.3803000000000001E-2</v>
      </c>
      <c r="C69" s="16">
        <v>2.3522999999999999E-2</v>
      </c>
      <c r="D69" s="19">
        <v>77987.3</v>
      </c>
      <c r="E69" s="20">
        <v>1834.5</v>
      </c>
      <c r="F69" s="5">
        <v>15.03</v>
      </c>
      <c r="G69" t="s">
        <v>19</v>
      </c>
      <c r="H69" s="17">
        <v>1.2005999999999999E-2</v>
      </c>
      <c r="I69" s="18">
        <v>1.1934999999999999E-2</v>
      </c>
      <c r="J69" s="21">
        <v>86898.7</v>
      </c>
      <c r="K69" s="22">
        <v>1037.0999999999999</v>
      </c>
      <c r="L69" s="5">
        <v>19.46</v>
      </c>
    </row>
    <row r="70" spans="1:12">
      <c r="A70">
        <v>62</v>
      </c>
      <c r="B70" s="15">
        <v>2.6193999999999999E-2</v>
      </c>
      <c r="C70" s="16">
        <v>2.5855E-2</v>
      </c>
      <c r="D70" s="19">
        <v>76152.800000000003</v>
      </c>
      <c r="E70" s="20">
        <v>1969</v>
      </c>
      <c r="F70" s="5">
        <v>14.38</v>
      </c>
      <c r="G70" t="s">
        <v>19</v>
      </c>
      <c r="H70" s="17">
        <v>1.4115000000000001E-2</v>
      </c>
      <c r="I70" s="18">
        <v>1.4016000000000001E-2</v>
      </c>
      <c r="J70" s="21">
        <v>85861.6</v>
      </c>
      <c r="K70" s="22">
        <v>1203.5</v>
      </c>
      <c r="L70" s="5">
        <v>18.690000000000001</v>
      </c>
    </row>
    <row r="71" spans="1:12">
      <c r="A71">
        <v>63</v>
      </c>
      <c r="B71" s="15">
        <v>3.1307000000000001E-2</v>
      </c>
      <c r="C71" s="16">
        <v>3.0824000000000001E-2</v>
      </c>
      <c r="D71" s="19">
        <v>74183.899999999994</v>
      </c>
      <c r="E71" s="20">
        <v>2286.6999999999998</v>
      </c>
      <c r="F71" s="5">
        <v>13.75</v>
      </c>
      <c r="G71" t="s">
        <v>19</v>
      </c>
      <c r="H71" s="17">
        <v>1.3426E-2</v>
      </c>
      <c r="I71" s="18">
        <v>1.3336000000000001E-2</v>
      </c>
      <c r="J71" s="21">
        <v>84658.1</v>
      </c>
      <c r="K71" s="22">
        <v>1129</v>
      </c>
      <c r="L71" s="5">
        <v>17.95</v>
      </c>
    </row>
    <row r="72" spans="1:12">
      <c r="A72">
        <v>64</v>
      </c>
      <c r="B72" s="15">
        <v>2.5543E-2</v>
      </c>
      <c r="C72" s="16">
        <v>2.5221E-2</v>
      </c>
      <c r="D72" s="19">
        <v>71897.2</v>
      </c>
      <c r="E72" s="20">
        <v>1813.3</v>
      </c>
      <c r="F72" s="5">
        <v>13.17</v>
      </c>
      <c r="G72" t="s">
        <v>19</v>
      </c>
      <c r="H72" s="17">
        <v>1.5084999999999999E-2</v>
      </c>
      <c r="I72" s="18">
        <v>1.4971999999999999E-2</v>
      </c>
      <c r="J72" s="21">
        <v>83529.100000000006</v>
      </c>
      <c r="K72" s="22">
        <v>1250.5999999999999</v>
      </c>
      <c r="L72" s="5">
        <v>17.190000000000001</v>
      </c>
    </row>
    <row r="73" spans="1:12">
      <c r="A73">
        <v>65</v>
      </c>
      <c r="B73" s="15">
        <v>3.7534999999999999E-2</v>
      </c>
      <c r="C73" s="16">
        <v>3.6844000000000002E-2</v>
      </c>
      <c r="D73" s="19">
        <v>70083.899999999994</v>
      </c>
      <c r="E73" s="20">
        <v>2582.1999999999998</v>
      </c>
      <c r="F73" s="5">
        <v>12.5</v>
      </c>
      <c r="G73" t="s">
        <v>19</v>
      </c>
      <c r="H73" s="17">
        <v>1.7951999999999999E-2</v>
      </c>
      <c r="I73" s="18">
        <v>1.7791999999999999E-2</v>
      </c>
      <c r="J73" s="21">
        <v>82278.5</v>
      </c>
      <c r="K73" s="22">
        <v>1463.9</v>
      </c>
      <c r="L73" s="5">
        <v>16.440000000000001</v>
      </c>
    </row>
    <row r="74" spans="1:12">
      <c r="A74">
        <v>66</v>
      </c>
      <c r="B74" s="15">
        <v>3.5678000000000001E-2</v>
      </c>
      <c r="C74" s="16">
        <v>3.5052E-2</v>
      </c>
      <c r="D74" s="19">
        <v>67501.7</v>
      </c>
      <c r="E74" s="20">
        <v>2366.1</v>
      </c>
      <c r="F74" s="5">
        <v>11.96</v>
      </c>
      <c r="G74" t="s">
        <v>19</v>
      </c>
      <c r="H74" s="17">
        <v>1.7776E-2</v>
      </c>
      <c r="I74" s="18">
        <v>1.7618999999999999E-2</v>
      </c>
      <c r="J74" s="21">
        <v>80814.600000000006</v>
      </c>
      <c r="K74" s="22">
        <v>1423.9</v>
      </c>
      <c r="L74" s="5">
        <v>15.73</v>
      </c>
    </row>
    <row r="75" spans="1:12">
      <c r="A75">
        <v>67</v>
      </c>
      <c r="B75" s="15">
        <v>4.5171999999999997E-2</v>
      </c>
      <c r="C75" s="16">
        <v>4.4173999999999998E-2</v>
      </c>
      <c r="D75" s="19">
        <v>65135.6</v>
      </c>
      <c r="E75" s="20">
        <v>2877.3</v>
      </c>
      <c r="F75" s="5">
        <v>11.38</v>
      </c>
      <c r="G75" t="s">
        <v>19</v>
      </c>
      <c r="H75" s="17">
        <v>2.2053E-2</v>
      </c>
      <c r="I75" s="18">
        <v>2.1812000000000002E-2</v>
      </c>
      <c r="J75" s="21">
        <v>79390.7</v>
      </c>
      <c r="K75" s="22">
        <v>1731.7</v>
      </c>
      <c r="L75" s="5">
        <v>15</v>
      </c>
    </row>
    <row r="76" spans="1:12">
      <c r="A76">
        <v>68</v>
      </c>
      <c r="B76" s="15">
        <v>4.2831000000000001E-2</v>
      </c>
      <c r="C76" s="16">
        <v>4.1932999999999998E-2</v>
      </c>
      <c r="D76" s="19">
        <v>62258.3</v>
      </c>
      <c r="E76" s="20">
        <v>2610.6999999999998</v>
      </c>
      <c r="F76" s="5">
        <v>10.88</v>
      </c>
      <c r="G76" t="s">
        <v>19</v>
      </c>
      <c r="H76" s="17">
        <v>2.1087000000000002E-2</v>
      </c>
      <c r="I76" s="18">
        <v>2.0867E-2</v>
      </c>
      <c r="J76" s="21">
        <v>77659</v>
      </c>
      <c r="K76" s="22">
        <v>1620.5</v>
      </c>
      <c r="L76" s="5">
        <v>14.32</v>
      </c>
    </row>
    <row r="77" spans="1:12">
      <c r="A77">
        <v>69</v>
      </c>
      <c r="B77" s="15">
        <v>4.9754E-2</v>
      </c>
      <c r="C77" s="16">
        <v>4.8545999999999999E-2</v>
      </c>
      <c r="D77" s="19">
        <v>59647.6</v>
      </c>
      <c r="E77" s="20">
        <v>2895.7</v>
      </c>
      <c r="F77" s="5">
        <v>10.33</v>
      </c>
      <c r="G77" t="s">
        <v>19</v>
      </c>
      <c r="H77" s="17">
        <v>2.4046999999999999E-2</v>
      </c>
      <c r="I77" s="18">
        <v>2.3761000000000001E-2</v>
      </c>
      <c r="J77" s="21">
        <v>76038.5</v>
      </c>
      <c r="K77" s="22">
        <v>1806.8</v>
      </c>
      <c r="L77" s="5">
        <v>13.62</v>
      </c>
    </row>
    <row r="78" spans="1:12">
      <c r="A78">
        <v>70</v>
      </c>
      <c r="B78" s="15">
        <v>5.3801000000000002E-2</v>
      </c>
      <c r="C78" s="16">
        <v>5.2392000000000001E-2</v>
      </c>
      <c r="D78" s="19">
        <v>56751.9</v>
      </c>
      <c r="E78" s="20">
        <v>2973.3</v>
      </c>
      <c r="F78" s="5">
        <v>9.83</v>
      </c>
      <c r="G78" t="s">
        <v>19</v>
      </c>
      <c r="H78" s="17">
        <v>2.9957000000000001E-2</v>
      </c>
      <c r="I78" s="18">
        <v>2.9515E-2</v>
      </c>
      <c r="J78" s="21">
        <v>74231.7</v>
      </c>
      <c r="K78" s="22">
        <v>2190.9</v>
      </c>
      <c r="L78" s="5">
        <v>12.94</v>
      </c>
    </row>
    <row r="79" spans="1:12">
      <c r="A79">
        <v>71</v>
      </c>
      <c r="B79" s="15">
        <v>5.5203000000000002E-2</v>
      </c>
      <c r="C79" s="16">
        <v>5.3719999999999997E-2</v>
      </c>
      <c r="D79" s="19">
        <v>53778.6</v>
      </c>
      <c r="E79" s="20">
        <v>2889</v>
      </c>
      <c r="F79" s="5">
        <v>9.35</v>
      </c>
      <c r="G79" t="s">
        <v>19</v>
      </c>
      <c r="H79" s="17">
        <v>3.1109999999999999E-2</v>
      </c>
      <c r="I79" s="18">
        <v>3.0634000000000002E-2</v>
      </c>
      <c r="J79" s="21">
        <v>72040.800000000003</v>
      </c>
      <c r="K79" s="22">
        <v>2206.9</v>
      </c>
      <c r="L79" s="5">
        <v>12.32</v>
      </c>
    </row>
    <row r="80" spans="1:12">
      <c r="A80">
        <v>72</v>
      </c>
      <c r="B80" s="15">
        <v>6.4212000000000005E-2</v>
      </c>
      <c r="C80" s="16">
        <v>6.2213999999999998E-2</v>
      </c>
      <c r="D80" s="19">
        <v>50889.599999999999</v>
      </c>
      <c r="E80" s="20">
        <v>3166.1</v>
      </c>
      <c r="F80" s="5">
        <v>8.85</v>
      </c>
      <c r="G80" t="s">
        <v>19</v>
      </c>
      <c r="H80" s="17">
        <v>3.1108E-2</v>
      </c>
      <c r="I80" s="18">
        <v>3.0632E-2</v>
      </c>
      <c r="J80" s="21">
        <v>69833.899999999994</v>
      </c>
      <c r="K80" s="22">
        <v>2139.1</v>
      </c>
      <c r="L80" s="5">
        <v>11.69</v>
      </c>
    </row>
    <row r="81" spans="1:12">
      <c r="A81">
        <v>73</v>
      </c>
      <c r="B81" s="15">
        <v>7.0868E-2</v>
      </c>
      <c r="C81" s="16">
        <v>6.8443000000000004E-2</v>
      </c>
      <c r="D81" s="19">
        <v>47723.5</v>
      </c>
      <c r="E81" s="20">
        <v>3266.3</v>
      </c>
      <c r="F81" s="5">
        <v>8.41</v>
      </c>
      <c r="G81" t="s">
        <v>19</v>
      </c>
      <c r="H81" s="17">
        <v>3.8455000000000003E-2</v>
      </c>
      <c r="I81" s="18">
        <v>3.7728999999999999E-2</v>
      </c>
      <c r="J81" s="21">
        <v>67694.8</v>
      </c>
      <c r="K81" s="22">
        <v>2554.1</v>
      </c>
      <c r="L81" s="5">
        <v>11.04</v>
      </c>
    </row>
    <row r="82" spans="1:12">
      <c r="A82">
        <v>74</v>
      </c>
      <c r="B82" s="15">
        <v>7.5652999999999998E-2</v>
      </c>
      <c r="C82" s="16">
        <v>7.2895000000000001E-2</v>
      </c>
      <c r="D82" s="19">
        <v>44457.2</v>
      </c>
      <c r="E82" s="20">
        <v>3240.7</v>
      </c>
      <c r="F82" s="5">
        <v>7.99</v>
      </c>
      <c r="G82" t="s">
        <v>19</v>
      </c>
      <c r="H82" s="17">
        <v>4.1889000000000003E-2</v>
      </c>
      <c r="I82" s="18">
        <v>4.1029999999999997E-2</v>
      </c>
      <c r="J82" s="21">
        <v>65140.7</v>
      </c>
      <c r="K82" s="22">
        <v>2672.7</v>
      </c>
      <c r="L82" s="5">
        <v>10.46</v>
      </c>
    </row>
    <row r="83" spans="1:12">
      <c r="A83">
        <v>75</v>
      </c>
      <c r="B83" s="15">
        <v>8.3384E-2</v>
      </c>
      <c r="C83" s="16">
        <v>8.0046000000000006E-2</v>
      </c>
      <c r="D83" s="19">
        <v>41216.5</v>
      </c>
      <c r="E83" s="20">
        <v>3299.2</v>
      </c>
      <c r="F83" s="5">
        <v>7.58</v>
      </c>
      <c r="G83" t="s">
        <v>19</v>
      </c>
      <c r="H83" s="17">
        <v>4.6547999999999999E-2</v>
      </c>
      <c r="I83" s="18">
        <v>4.5489000000000002E-2</v>
      </c>
      <c r="J83" s="21">
        <v>62468</v>
      </c>
      <c r="K83" s="22">
        <v>2841.6</v>
      </c>
      <c r="L83" s="5">
        <v>9.8800000000000008</v>
      </c>
    </row>
    <row r="84" spans="1:12">
      <c r="A84">
        <v>76</v>
      </c>
      <c r="B84" s="15">
        <v>9.1939000000000007E-2</v>
      </c>
      <c r="C84" s="16">
        <v>8.7898000000000004E-2</v>
      </c>
      <c r="D84" s="19">
        <v>37917.300000000003</v>
      </c>
      <c r="E84" s="20">
        <v>3332.9</v>
      </c>
      <c r="F84" s="5">
        <v>7.19</v>
      </c>
      <c r="G84" t="s">
        <v>19</v>
      </c>
      <c r="H84" s="17">
        <v>5.7301999999999999E-2</v>
      </c>
      <c r="I84" s="18">
        <v>5.5705999999999999E-2</v>
      </c>
      <c r="J84" s="21">
        <v>59626.400000000001</v>
      </c>
      <c r="K84" s="22">
        <v>3321.6</v>
      </c>
      <c r="L84" s="5">
        <v>9.33</v>
      </c>
    </row>
    <row r="85" spans="1:12">
      <c r="A85">
        <v>77</v>
      </c>
      <c r="B85" s="15">
        <v>0.10255499999999999</v>
      </c>
      <c r="C85" s="16">
        <v>9.7552E-2</v>
      </c>
      <c r="D85" s="19">
        <v>34584.400000000001</v>
      </c>
      <c r="E85" s="20">
        <v>3373.8</v>
      </c>
      <c r="F85" s="5">
        <v>6.84</v>
      </c>
      <c r="G85" t="s">
        <v>19</v>
      </c>
      <c r="H85" s="17">
        <v>6.2232000000000003E-2</v>
      </c>
      <c r="I85" s="18">
        <v>6.0353999999999998E-2</v>
      </c>
      <c r="J85" s="21">
        <v>56304.800000000003</v>
      </c>
      <c r="K85" s="22">
        <v>3398.2</v>
      </c>
      <c r="L85" s="5">
        <v>8.85</v>
      </c>
    </row>
    <row r="86" spans="1:12">
      <c r="A86">
        <v>78</v>
      </c>
      <c r="B86" s="15">
        <v>0.101789</v>
      </c>
      <c r="C86" s="16">
        <v>9.6859000000000001E-2</v>
      </c>
      <c r="D86" s="19">
        <v>31210.6</v>
      </c>
      <c r="E86" s="20">
        <v>3023</v>
      </c>
      <c r="F86" s="5">
        <v>6.52</v>
      </c>
      <c r="G86" t="s">
        <v>19</v>
      </c>
      <c r="H86" s="17">
        <v>6.5735000000000002E-2</v>
      </c>
      <c r="I86" s="18">
        <v>6.3643000000000005E-2</v>
      </c>
      <c r="J86" s="21">
        <v>52906.6</v>
      </c>
      <c r="K86" s="22">
        <v>3367.1</v>
      </c>
      <c r="L86" s="5">
        <v>8.39</v>
      </c>
    </row>
    <row r="87" spans="1:12">
      <c r="A87">
        <v>79</v>
      </c>
      <c r="B87" s="15">
        <v>0.13002900000000001</v>
      </c>
      <c r="C87" s="16">
        <v>0.12209200000000001</v>
      </c>
      <c r="D87" s="19">
        <v>28187.599999999999</v>
      </c>
      <c r="E87" s="20">
        <v>3441.5</v>
      </c>
      <c r="F87" s="5">
        <v>6.17</v>
      </c>
      <c r="G87" t="s">
        <v>19</v>
      </c>
      <c r="H87" s="17">
        <v>7.9031000000000004E-2</v>
      </c>
      <c r="I87" s="18">
        <v>7.6025999999999996E-2</v>
      </c>
      <c r="J87" s="21">
        <v>49539.4</v>
      </c>
      <c r="K87" s="22">
        <v>3766.3</v>
      </c>
      <c r="L87" s="5">
        <v>7.92</v>
      </c>
    </row>
    <row r="88" spans="1:12">
      <c r="A88">
        <v>80</v>
      </c>
      <c r="B88" s="15">
        <v>0.119023</v>
      </c>
      <c r="C88" s="16">
        <v>0.11233799999999999</v>
      </c>
      <c r="D88" s="19">
        <v>24746.1</v>
      </c>
      <c r="E88" s="20">
        <v>2779.9</v>
      </c>
      <c r="F88" s="5">
        <v>5.96</v>
      </c>
      <c r="G88" t="s">
        <v>19</v>
      </c>
      <c r="H88" s="17">
        <v>7.7900999999999998E-2</v>
      </c>
      <c r="I88" s="18">
        <v>7.4981000000000006E-2</v>
      </c>
      <c r="J88" s="21">
        <v>45773.1</v>
      </c>
      <c r="K88" s="22">
        <v>3432.1</v>
      </c>
      <c r="L88" s="5">
        <v>7.53</v>
      </c>
    </row>
    <row r="89" spans="1:12">
      <c r="A89">
        <v>81</v>
      </c>
      <c r="B89" s="15">
        <v>0.14002400000000001</v>
      </c>
      <c r="C89" s="16">
        <v>0.13086200000000001</v>
      </c>
      <c r="D89" s="19">
        <v>21966.2</v>
      </c>
      <c r="E89" s="20">
        <v>2874.5</v>
      </c>
      <c r="F89" s="5">
        <v>5.65</v>
      </c>
      <c r="G89" t="s">
        <v>19</v>
      </c>
      <c r="H89" s="17">
        <v>8.6278999999999995E-2</v>
      </c>
      <c r="I89" s="18">
        <v>8.2711000000000007E-2</v>
      </c>
      <c r="J89" s="21">
        <v>42341</v>
      </c>
      <c r="K89" s="22">
        <v>3502.1</v>
      </c>
      <c r="L89" s="5">
        <v>7.1</v>
      </c>
    </row>
    <row r="90" spans="1:12">
      <c r="A90">
        <v>82</v>
      </c>
      <c r="B90" s="15">
        <v>0.129218</v>
      </c>
      <c r="C90" s="16">
        <v>0.121376</v>
      </c>
      <c r="D90" s="19">
        <v>19091.599999999999</v>
      </c>
      <c r="E90" s="20">
        <v>2317.3000000000002</v>
      </c>
      <c r="F90" s="5">
        <v>5.42</v>
      </c>
      <c r="G90" t="s">
        <v>19</v>
      </c>
      <c r="H90" s="17">
        <v>8.8464000000000001E-2</v>
      </c>
      <c r="I90" s="18">
        <v>8.4717000000000001E-2</v>
      </c>
      <c r="J90" s="21">
        <v>38839</v>
      </c>
      <c r="K90" s="22">
        <v>3290.3</v>
      </c>
      <c r="L90" s="5">
        <v>6.7</v>
      </c>
    </row>
    <row r="91" spans="1:12">
      <c r="A91">
        <v>83</v>
      </c>
      <c r="B91" s="15">
        <v>0.148398</v>
      </c>
      <c r="C91" s="16">
        <v>0.13814799999999999</v>
      </c>
      <c r="D91" s="19">
        <v>16774.400000000001</v>
      </c>
      <c r="E91" s="20">
        <v>2317.3000000000002</v>
      </c>
      <c r="F91" s="5">
        <v>5.0999999999999996</v>
      </c>
      <c r="G91" t="s">
        <v>19</v>
      </c>
      <c r="H91" s="17">
        <v>0.115513</v>
      </c>
      <c r="I91" s="18">
        <v>0.109206</v>
      </c>
      <c r="J91" s="21">
        <v>35548.6</v>
      </c>
      <c r="K91" s="22">
        <v>3882.1</v>
      </c>
      <c r="L91" s="5">
        <v>6.27</v>
      </c>
    </row>
    <row r="92" spans="1:12">
      <c r="A92">
        <v>84</v>
      </c>
      <c r="B92" s="15">
        <v>0.16378400000000001</v>
      </c>
      <c r="C92" s="16">
        <v>0.15138699999999999</v>
      </c>
      <c r="D92" s="19">
        <v>14457</v>
      </c>
      <c r="E92" s="20">
        <v>2188.6</v>
      </c>
      <c r="F92" s="5">
        <v>4.84</v>
      </c>
      <c r="G92" t="s">
        <v>19</v>
      </c>
      <c r="H92" s="17">
        <v>0.12934899999999999</v>
      </c>
      <c r="I92" s="18">
        <v>0.121491</v>
      </c>
      <c r="J92" s="21">
        <v>31666.5</v>
      </c>
      <c r="K92" s="22">
        <v>3847.2</v>
      </c>
      <c r="L92" s="5">
        <v>5.98</v>
      </c>
    </row>
    <row r="93" spans="1:12">
      <c r="A93">
        <v>85</v>
      </c>
      <c r="B93" s="15">
        <v>0.17155799999999999</v>
      </c>
      <c r="C93" s="16">
        <v>0.15800400000000001</v>
      </c>
      <c r="D93" s="19">
        <v>12268.4</v>
      </c>
      <c r="E93" s="20">
        <v>1938.5</v>
      </c>
      <c r="F93" s="5">
        <v>4.6100000000000003</v>
      </c>
      <c r="G93" t="s">
        <v>19</v>
      </c>
      <c r="H93" s="17">
        <v>0.107506</v>
      </c>
      <c r="I93" s="18">
        <v>0.102022</v>
      </c>
      <c r="J93" s="21">
        <v>27819.3</v>
      </c>
      <c r="K93" s="22">
        <v>2838.2</v>
      </c>
      <c r="L93" s="5">
        <v>5.74</v>
      </c>
    </row>
    <row r="94" spans="1:12">
      <c r="A94">
        <v>86</v>
      </c>
      <c r="B94" s="15">
        <v>0.19803399999999999</v>
      </c>
      <c r="C94" s="16">
        <v>0.18019199999999999</v>
      </c>
      <c r="D94" s="19">
        <v>10330</v>
      </c>
      <c r="E94" s="20">
        <v>1861.4</v>
      </c>
      <c r="F94" s="5">
        <v>4.38</v>
      </c>
      <c r="G94" t="s">
        <v>19</v>
      </c>
      <c r="H94" s="17">
        <v>0.13997699999999999</v>
      </c>
      <c r="I94" s="18">
        <v>0.13082099999999999</v>
      </c>
      <c r="J94" s="21">
        <v>24981.1</v>
      </c>
      <c r="K94" s="22">
        <v>3268.1</v>
      </c>
      <c r="L94" s="5">
        <v>5.34</v>
      </c>
    </row>
    <row r="95" spans="1:12">
      <c r="A95">
        <v>87</v>
      </c>
      <c r="B95" s="15">
        <v>0.207339</v>
      </c>
      <c r="C95" s="16">
        <v>0.187864</v>
      </c>
      <c r="D95" s="19">
        <v>8468.6</v>
      </c>
      <c r="E95" s="20">
        <v>1590.9</v>
      </c>
      <c r="F95" s="5">
        <v>4.24</v>
      </c>
      <c r="G95" t="s">
        <v>19</v>
      </c>
      <c r="H95" s="17">
        <v>0.144537</v>
      </c>
      <c r="I95" s="18">
        <v>0.134795</v>
      </c>
      <c r="J95" s="21">
        <v>21713.1</v>
      </c>
      <c r="K95" s="22">
        <v>2926.8</v>
      </c>
      <c r="L95" s="5">
        <v>5.0599999999999996</v>
      </c>
    </row>
    <row r="96" spans="1:12">
      <c r="A96">
        <v>88</v>
      </c>
      <c r="B96" s="15">
        <v>0.19534899999999999</v>
      </c>
      <c r="C96" s="16">
        <v>0.17796600000000001</v>
      </c>
      <c r="D96" s="19">
        <v>6877.7</v>
      </c>
      <c r="E96" s="20">
        <v>1224</v>
      </c>
      <c r="F96" s="5">
        <v>4.0999999999999996</v>
      </c>
      <c r="G96" t="s">
        <v>19</v>
      </c>
      <c r="H96" s="17">
        <v>0.15285000000000001</v>
      </c>
      <c r="I96" s="18">
        <v>0.14199800000000001</v>
      </c>
      <c r="J96" s="21">
        <v>18786.3</v>
      </c>
      <c r="K96" s="22">
        <v>2667.6</v>
      </c>
      <c r="L96" s="5">
        <v>4.7699999999999996</v>
      </c>
    </row>
    <row r="97" spans="1:12">
      <c r="A97">
        <v>89</v>
      </c>
      <c r="B97" s="15">
        <v>0.20402300000000001</v>
      </c>
      <c r="C97" s="16">
        <v>0.185137</v>
      </c>
      <c r="D97" s="19">
        <v>5653.7</v>
      </c>
      <c r="E97" s="20">
        <v>1046.7</v>
      </c>
      <c r="F97" s="5">
        <v>3.88</v>
      </c>
      <c r="G97" t="s">
        <v>19</v>
      </c>
      <c r="H97" s="17">
        <v>0.16611999999999999</v>
      </c>
      <c r="I97" s="18">
        <v>0.15337999999999999</v>
      </c>
      <c r="J97" s="21">
        <v>16118.7</v>
      </c>
      <c r="K97" s="22">
        <v>2472.3000000000002</v>
      </c>
      <c r="L97" s="5">
        <v>4.4800000000000004</v>
      </c>
    </row>
    <row r="98" spans="1:12">
      <c r="A98">
        <v>90</v>
      </c>
      <c r="B98" s="15">
        <v>0.27407399999999998</v>
      </c>
      <c r="C98" s="16">
        <v>0.24104200000000001</v>
      </c>
      <c r="D98" s="19">
        <v>4607</v>
      </c>
      <c r="E98" s="20">
        <v>1110.5</v>
      </c>
      <c r="F98" s="5">
        <v>3.65</v>
      </c>
      <c r="G98" t="s">
        <v>19</v>
      </c>
      <c r="H98" s="17">
        <v>0.17857100000000001</v>
      </c>
      <c r="I98" s="18">
        <v>0.163934</v>
      </c>
      <c r="J98" s="21">
        <v>13646.4</v>
      </c>
      <c r="K98" s="22">
        <v>2237.1</v>
      </c>
      <c r="L98" s="5">
        <v>4.2</v>
      </c>
    </row>
    <row r="99" spans="1:12">
      <c r="A99">
        <v>91</v>
      </c>
      <c r="B99" s="15">
        <v>0.22549</v>
      </c>
      <c r="C99" s="16">
        <v>0.20264299999999999</v>
      </c>
      <c r="D99" s="19">
        <v>3496.5</v>
      </c>
      <c r="E99" s="20">
        <v>708.5</v>
      </c>
      <c r="F99" s="5">
        <v>3.65</v>
      </c>
      <c r="G99" t="s">
        <v>19</v>
      </c>
      <c r="H99" s="17">
        <v>0.18377499999999999</v>
      </c>
      <c r="I99" s="18">
        <v>0.16830899999999999</v>
      </c>
      <c r="J99" s="21">
        <v>11409.3</v>
      </c>
      <c r="K99" s="22">
        <v>1920.3</v>
      </c>
      <c r="L99" s="5">
        <v>3.93</v>
      </c>
    </row>
    <row r="100" spans="1:12">
      <c r="A100">
        <v>92</v>
      </c>
      <c r="B100" s="15">
        <v>0.21341499999999999</v>
      </c>
      <c r="C100" s="16">
        <v>0.19283700000000001</v>
      </c>
      <c r="D100" s="19">
        <v>2788</v>
      </c>
      <c r="E100" s="20">
        <v>537.6</v>
      </c>
      <c r="F100" s="5">
        <v>3.45</v>
      </c>
      <c r="G100" t="s">
        <v>19</v>
      </c>
      <c r="H100" s="17">
        <v>0.245283</v>
      </c>
      <c r="I100" s="18">
        <v>0.21848699999999999</v>
      </c>
      <c r="J100" s="21">
        <v>9489</v>
      </c>
      <c r="K100" s="22">
        <v>2073.1999999999998</v>
      </c>
      <c r="L100" s="5">
        <v>3.62</v>
      </c>
    </row>
    <row r="101" spans="1:12">
      <c r="A101">
        <v>93</v>
      </c>
      <c r="B101" s="15">
        <v>0.25</v>
      </c>
      <c r="C101" s="16">
        <v>0.222222</v>
      </c>
      <c r="D101" s="19">
        <v>2250.3000000000002</v>
      </c>
      <c r="E101" s="20">
        <v>500.1</v>
      </c>
      <c r="F101" s="5">
        <v>3.16</v>
      </c>
      <c r="G101" t="s">
        <v>19</v>
      </c>
      <c r="H101" s="17">
        <v>0.238372</v>
      </c>
      <c r="I101" s="18">
        <v>0.21298700000000001</v>
      </c>
      <c r="J101" s="21">
        <v>7415.8</v>
      </c>
      <c r="K101" s="22">
        <v>1579.5</v>
      </c>
      <c r="L101" s="5">
        <v>3.5</v>
      </c>
    </row>
    <row r="102" spans="1:12">
      <c r="A102">
        <v>94</v>
      </c>
      <c r="B102" s="15">
        <v>0.29870099999999999</v>
      </c>
      <c r="C102" s="16">
        <v>0.25988699999999998</v>
      </c>
      <c r="D102" s="19">
        <v>1750.3</v>
      </c>
      <c r="E102" s="20">
        <v>454.9</v>
      </c>
      <c r="F102" s="5">
        <v>2.91</v>
      </c>
      <c r="G102" t="s">
        <v>19</v>
      </c>
      <c r="H102" s="17">
        <v>0.224576</v>
      </c>
      <c r="I102" s="18">
        <v>0.201905</v>
      </c>
      <c r="J102" s="21">
        <v>5836.3</v>
      </c>
      <c r="K102" s="22">
        <v>1178.4000000000001</v>
      </c>
      <c r="L102" s="5">
        <v>3.31</v>
      </c>
    </row>
    <row r="103" spans="1:12">
      <c r="A103">
        <v>95</v>
      </c>
      <c r="B103" s="15">
        <v>0.29411799999999999</v>
      </c>
      <c r="C103" s="16">
        <v>0.25641000000000003</v>
      </c>
      <c r="D103" s="19">
        <v>1295.4000000000001</v>
      </c>
      <c r="E103" s="20">
        <v>332.2</v>
      </c>
      <c r="F103" s="5">
        <v>2.76</v>
      </c>
      <c r="G103" t="s">
        <v>19</v>
      </c>
      <c r="H103" s="17">
        <v>0.29714299999999999</v>
      </c>
      <c r="I103" s="18">
        <v>0.25870599999999999</v>
      </c>
      <c r="J103" s="21">
        <v>4657.8999999999996</v>
      </c>
      <c r="K103" s="22">
        <v>1205</v>
      </c>
      <c r="L103" s="5">
        <v>3.02</v>
      </c>
    </row>
    <row r="104" spans="1:12">
      <c r="A104">
        <v>96</v>
      </c>
      <c r="B104" s="15">
        <v>0.228571</v>
      </c>
      <c r="C104" s="16">
        <v>0.205128</v>
      </c>
      <c r="D104" s="19">
        <v>963.2</v>
      </c>
      <c r="E104" s="20">
        <v>197.6</v>
      </c>
      <c r="F104" s="5">
        <v>2.54</v>
      </c>
      <c r="G104" t="s">
        <v>19</v>
      </c>
      <c r="H104" s="17">
        <v>0.24409400000000001</v>
      </c>
      <c r="I104" s="18">
        <v>0.21754399999999999</v>
      </c>
      <c r="J104" s="21">
        <v>3452.9</v>
      </c>
      <c r="K104" s="22">
        <v>751.2</v>
      </c>
      <c r="L104" s="5">
        <v>2.9</v>
      </c>
    </row>
    <row r="105" spans="1:12">
      <c r="A105">
        <v>97</v>
      </c>
      <c r="B105" s="15">
        <v>0.43478299999999998</v>
      </c>
      <c r="C105" s="16">
        <v>0.35714299999999999</v>
      </c>
      <c r="D105" s="19">
        <v>765.6</v>
      </c>
      <c r="E105" s="20">
        <v>273.39999999999998</v>
      </c>
      <c r="F105" s="5">
        <v>2.0699999999999998</v>
      </c>
      <c r="G105" t="s">
        <v>19</v>
      </c>
      <c r="H105" s="17">
        <v>0.40476200000000001</v>
      </c>
      <c r="I105" s="18">
        <v>0.33663399999999999</v>
      </c>
      <c r="J105" s="21">
        <v>2701.7</v>
      </c>
      <c r="K105" s="22">
        <v>909.5</v>
      </c>
      <c r="L105" s="5">
        <v>2.56</v>
      </c>
    </row>
    <row r="106" spans="1:12">
      <c r="A106">
        <v>98</v>
      </c>
      <c r="B106" s="15">
        <v>0.63636400000000004</v>
      </c>
      <c r="C106" s="16">
        <v>0.48275899999999999</v>
      </c>
      <c r="D106" s="19">
        <v>492.2</v>
      </c>
      <c r="E106" s="20">
        <v>237.6</v>
      </c>
      <c r="F106" s="5">
        <v>1.94</v>
      </c>
      <c r="G106" t="s">
        <v>19</v>
      </c>
      <c r="H106" s="17">
        <v>0.34482800000000002</v>
      </c>
      <c r="I106" s="18">
        <v>0.29411799999999999</v>
      </c>
      <c r="J106" s="21">
        <v>1792.2</v>
      </c>
      <c r="K106" s="22">
        <v>527.1</v>
      </c>
      <c r="L106" s="5">
        <v>2.61</v>
      </c>
    </row>
    <row r="107" spans="1:12">
      <c r="A107">
        <v>99</v>
      </c>
      <c r="B107" s="15">
        <v>0.42857099999999998</v>
      </c>
      <c r="C107" s="16">
        <v>0.352941</v>
      </c>
      <c r="D107" s="19">
        <v>254.6</v>
      </c>
      <c r="E107" s="20">
        <v>89.9</v>
      </c>
      <c r="F107" s="5">
        <v>2.29</v>
      </c>
      <c r="G107" t="s">
        <v>19</v>
      </c>
      <c r="H107" s="17">
        <v>0.29729699999999998</v>
      </c>
      <c r="I107" s="18">
        <v>0.258824</v>
      </c>
      <c r="J107" s="21">
        <v>1265.0999999999999</v>
      </c>
      <c r="K107" s="22">
        <v>327.39999999999998</v>
      </c>
      <c r="L107" s="5">
        <v>2.4900000000000002</v>
      </c>
    </row>
    <row r="108" spans="1:12">
      <c r="A108">
        <v>100</v>
      </c>
      <c r="B108" s="15">
        <v>0.2</v>
      </c>
      <c r="C108" s="16">
        <v>0.18181800000000001</v>
      </c>
      <c r="D108" s="19">
        <v>164.7</v>
      </c>
      <c r="E108" s="20">
        <v>30</v>
      </c>
      <c r="F108" s="5">
        <v>2.2599999999999998</v>
      </c>
      <c r="G108" t="s">
        <v>19</v>
      </c>
      <c r="H108" s="17">
        <v>0.52941199999999999</v>
      </c>
      <c r="I108" s="18">
        <v>0.418605</v>
      </c>
      <c r="J108" s="21">
        <v>937.7</v>
      </c>
      <c r="K108" s="22">
        <v>392.5</v>
      </c>
      <c r="L108" s="5">
        <v>2.1800000000000002</v>
      </c>
    </row>
  </sheetData>
  <mergeCells count="3">
    <mergeCell ref="K1:L1"/>
    <mergeCell ref="B6:F6"/>
    <mergeCell ref="H6:L6"/>
  </mergeCells>
  <pageMargins left="0.7" right="0.7" top="0.75" bottom="0.75" header="0.3" footer="0.3"/>
  <pageSetup paperSize="9" orientation="portrait" horizontalDpi="300" verticalDpi="30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L108"/>
  <sheetViews>
    <sheetView workbookViewId="0"/>
  </sheetViews>
  <sheetFormatPr defaultRowHeight="12.5"/>
  <sheetData>
    <row r="1" spans="1:12" ht="13">
      <c r="A1" s="3" t="s">
        <v>7</v>
      </c>
      <c r="B1" s="3"/>
      <c r="C1" s="3"/>
      <c r="D1" s="3"/>
      <c r="E1" s="3"/>
      <c r="F1" s="3"/>
      <c r="G1" s="3"/>
      <c r="H1" s="3"/>
      <c r="I1" s="3"/>
      <c r="J1" s="3"/>
      <c r="K1" s="355" t="str">
        <f>HYPERLINK("#'Contents'!A1", "Back to contents")</f>
        <v>Back to contents</v>
      </c>
      <c r="L1" s="35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10</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56" t="s">
        <v>12</v>
      </c>
      <c r="C6" s="356"/>
      <c r="D6" s="356"/>
      <c r="E6" s="356"/>
      <c r="F6" s="356"/>
      <c r="H6" s="356" t="s">
        <v>13</v>
      </c>
      <c r="I6" s="356"/>
      <c r="J6" s="356"/>
      <c r="K6" s="356"/>
      <c r="L6" s="35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6">
        <v>1.5278E-2</v>
      </c>
      <c r="C8" s="7">
        <v>1.5162E-2</v>
      </c>
      <c r="D8" s="10">
        <v>100000</v>
      </c>
      <c r="E8" s="11">
        <v>1516.2</v>
      </c>
      <c r="F8" s="5">
        <v>68.25</v>
      </c>
      <c r="G8" t="s">
        <v>19</v>
      </c>
      <c r="H8" s="8">
        <v>1.1599E-2</v>
      </c>
      <c r="I8" s="9">
        <v>1.1532000000000001E-2</v>
      </c>
      <c r="J8" s="12">
        <v>100000</v>
      </c>
      <c r="K8" s="13">
        <v>1153.2</v>
      </c>
      <c r="L8" s="5">
        <v>74.97</v>
      </c>
    </row>
    <row r="9" spans="1:12">
      <c r="A9">
        <v>1</v>
      </c>
      <c r="B9" s="6">
        <v>1.0380000000000001E-3</v>
      </c>
      <c r="C9" s="7">
        <v>1.0380000000000001E-3</v>
      </c>
      <c r="D9" s="10">
        <v>98483.8</v>
      </c>
      <c r="E9" s="11">
        <v>102.2</v>
      </c>
      <c r="F9" s="5">
        <v>68.3</v>
      </c>
      <c r="G9" t="s">
        <v>19</v>
      </c>
      <c r="H9" s="8">
        <v>1.139E-3</v>
      </c>
      <c r="I9" s="9">
        <v>1.139E-3</v>
      </c>
      <c r="J9" s="12">
        <v>98846.8</v>
      </c>
      <c r="K9" s="13">
        <v>112.6</v>
      </c>
      <c r="L9" s="5">
        <v>74.849999999999994</v>
      </c>
    </row>
    <row r="10" spans="1:12">
      <c r="A10">
        <v>2</v>
      </c>
      <c r="B10" s="6">
        <v>5.4000000000000001E-4</v>
      </c>
      <c r="C10" s="7">
        <v>5.3899999999999998E-4</v>
      </c>
      <c r="D10" s="10">
        <v>98381.6</v>
      </c>
      <c r="E10" s="11">
        <v>53.1</v>
      </c>
      <c r="F10" s="5">
        <v>67.37</v>
      </c>
      <c r="G10" t="s">
        <v>19</v>
      </c>
      <c r="H10" s="8">
        <v>3.9599999999999998E-4</v>
      </c>
      <c r="I10" s="9">
        <v>3.9599999999999998E-4</v>
      </c>
      <c r="J10" s="12">
        <v>98734.2</v>
      </c>
      <c r="K10" s="13">
        <v>39.1</v>
      </c>
      <c r="L10" s="5">
        <v>73.930000000000007</v>
      </c>
    </row>
    <row r="11" spans="1:12">
      <c r="A11">
        <v>3</v>
      </c>
      <c r="B11" s="6">
        <v>4.64E-4</v>
      </c>
      <c r="C11" s="7">
        <v>4.64E-4</v>
      </c>
      <c r="D11" s="10">
        <v>98328.5</v>
      </c>
      <c r="E11" s="11">
        <v>45.6</v>
      </c>
      <c r="F11" s="5">
        <v>66.41</v>
      </c>
      <c r="G11" t="s">
        <v>19</v>
      </c>
      <c r="H11" s="8">
        <v>1.6000000000000001E-4</v>
      </c>
      <c r="I11" s="9">
        <v>1.6000000000000001E-4</v>
      </c>
      <c r="J11" s="12">
        <v>98695.1</v>
      </c>
      <c r="K11" s="13">
        <v>15.8</v>
      </c>
      <c r="L11" s="5">
        <v>72.959999999999994</v>
      </c>
    </row>
    <row r="12" spans="1:12">
      <c r="A12">
        <v>4</v>
      </c>
      <c r="B12" s="6">
        <v>3.0699999999999998E-4</v>
      </c>
      <c r="C12" s="7">
        <v>3.0600000000000001E-4</v>
      </c>
      <c r="D12" s="10">
        <v>98282.9</v>
      </c>
      <c r="E12" s="11">
        <v>30.1</v>
      </c>
      <c r="F12" s="5">
        <v>65.44</v>
      </c>
      <c r="G12" t="s">
        <v>19</v>
      </c>
      <c r="H12" s="8">
        <v>4.1100000000000002E-4</v>
      </c>
      <c r="I12" s="9">
        <v>4.0999999999999999E-4</v>
      </c>
      <c r="J12" s="12">
        <v>98679.3</v>
      </c>
      <c r="K12" s="13">
        <v>40.5</v>
      </c>
      <c r="L12" s="5">
        <v>71.97</v>
      </c>
    </row>
    <row r="13" spans="1:12">
      <c r="A13">
        <v>5</v>
      </c>
      <c r="B13" s="6">
        <v>5.2400000000000005E-4</v>
      </c>
      <c r="C13" s="7">
        <v>5.2400000000000005E-4</v>
      </c>
      <c r="D13" s="10">
        <v>98252.800000000003</v>
      </c>
      <c r="E13" s="11">
        <v>51.5</v>
      </c>
      <c r="F13" s="5">
        <v>64.459999999999994</v>
      </c>
      <c r="G13" t="s">
        <v>19</v>
      </c>
      <c r="H13" s="8">
        <v>2.42E-4</v>
      </c>
      <c r="I13" s="9">
        <v>2.42E-4</v>
      </c>
      <c r="J13" s="12">
        <v>98638.8</v>
      </c>
      <c r="K13" s="13">
        <v>23.9</v>
      </c>
      <c r="L13" s="5">
        <v>71</v>
      </c>
    </row>
    <row r="14" spans="1:12">
      <c r="A14">
        <v>6</v>
      </c>
      <c r="B14" s="6">
        <v>4.2999999999999999E-4</v>
      </c>
      <c r="C14" s="7">
        <v>4.2999999999999999E-4</v>
      </c>
      <c r="D14" s="10">
        <v>98201.3</v>
      </c>
      <c r="E14" s="11">
        <v>42.2</v>
      </c>
      <c r="F14" s="5">
        <v>63.49</v>
      </c>
      <c r="G14" t="s">
        <v>19</v>
      </c>
      <c r="H14" s="8">
        <v>1.55E-4</v>
      </c>
      <c r="I14" s="9">
        <v>1.55E-4</v>
      </c>
      <c r="J14" s="12">
        <v>98614.9</v>
      </c>
      <c r="K14" s="13">
        <v>15.3</v>
      </c>
      <c r="L14" s="5">
        <v>70.02</v>
      </c>
    </row>
    <row r="15" spans="1:12">
      <c r="A15">
        <v>7</v>
      </c>
      <c r="B15" s="6">
        <v>2.0799999999999999E-4</v>
      </c>
      <c r="C15" s="7">
        <v>2.0799999999999999E-4</v>
      </c>
      <c r="D15" s="10">
        <v>98159.1</v>
      </c>
      <c r="E15" s="11">
        <v>20.399999999999999</v>
      </c>
      <c r="F15" s="5">
        <v>62.52</v>
      </c>
      <c r="G15" t="s">
        <v>19</v>
      </c>
      <c r="H15" s="8">
        <v>4.5300000000000001E-4</v>
      </c>
      <c r="I15" s="9">
        <v>4.5300000000000001E-4</v>
      </c>
      <c r="J15" s="12">
        <v>98599.6</v>
      </c>
      <c r="K15" s="13">
        <v>44.7</v>
      </c>
      <c r="L15" s="5">
        <v>69.03</v>
      </c>
    </row>
    <row r="16" spans="1:12">
      <c r="A16">
        <v>8</v>
      </c>
      <c r="B16" s="6">
        <v>4.6999999999999999E-4</v>
      </c>
      <c r="C16" s="7">
        <v>4.6999999999999999E-4</v>
      </c>
      <c r="D16" s="10">
        <v>98138.7</v>
      </c>
      <c r="E16" s="11">
        <v>46.2</v>
      </c>
      <c r="F16" s="5">
        <v>61.53</v>
      </c>
      <c r="G16" t="s">
        <v>19</v>
      </c>
      <c r="H16" s="8">
        <v>3.6900000000000002E-4</v>
      </c>
      <c r="I16" s="9">
        <v>3.6900000000000002E-4</v>
      </c>
      <c r="J16" s="12">
        <v>98554.9</v>
      </c>
      <c r="K16" s="13">
        <v>36.4</v>
      </c>
      <c r="L16" s="5">
        <v>68.06</v>
      </c>
    </row>
    <row r="17" spans="1:12">
      <c r="A17">
        <v>9</v>
      </c>
      <c r="B17" s="6">
        <v>2.72E-4</v>
      </c>
      <c r="C17" s="7">
        <v>2.72E-4</v>
      </c>
      <c r="D17" s="10">
        <v>98092.6</v>
      </c>
      <c r="E17" s="11">
        <v>26.6</v>
      </c>
      <c r="F17" s="5">
        <v>60.56</v>
      </c>
      <c r="G17" t="s">
        <v>19</v>
      </c>
      <c r="H17" s="8">
        <v>2.12E-4</v>
      </c>
      <c r="I17" s="9">
        <v>2.12E-4</v>
      </c>
      <c r="J17" s="12">
        <v>98518.5</v>
      </c>
      <c r="K17" s="13">
        <v>20.9</v>
      </c>
      <c r="L17" s="5">
        <v>67.09</v>
      </c>
    </row>
    <row r="18" spans="1:12">
      <c r="A18">
        <v>10</v>
      </c>
      <c r="B18" s="6">
        <v>2.6800000000000001E-4</v>
      </c>
      <c r="C18" s="7">
        <v>2.6800000000000001E-4</v>
      </c>
      <c r="D18" s="10">
        <v>98065.9</v>
      </c>
      <c r="E18" s="11">
        <v>26.3</v>
      </c>
      <c r="F18" s="5">
        <v>59.58</v>
      </c>
      <c r="G18" t="s">
        <v>19</v>
      </c>
      <c r="H18" s="8">
        <v>1.4100000000000001E-4</v>
      </c>
      <c r="I18" s="9">
        <v>1.4100000000000001E-4</v>
      </c>
      <c r="J18" s="12">
        <v>98497.7</v>
      </c>
      <c r="K18" s="13">
        <v>13.8</v>
      </c>
      <c r="L18" s="5">
        <v>66.099999999999994</v>
      </c>
    </row>
    <row r="19" spans="1:12">
      <c r="A19">
        <v>11</v>
      </c>
      <c r="B19" s="6">
        <v>3.3100000000000002E-4</v>
      </c>
      <c r="C19" s="7">
        <v>3.3100000000000002E-4</v>
      </c>
      <c r="D19" s="10">
        <v>98039.6</v>
      </c>
      <c r="E19" s="11">
        <v>32.4</v>
      </c>
      <c r="F19" s="5">
        <v>58.59</v>
      </c>
      <c r="G19" t="s">
        <v>19</v>
      </c>
      <c r="H19" s="8">
        <v>4.15E-4</v>
      </c>
      <c r="I19" s="9">
        <v>4.15E-4</v>
      </c>
      <c r="J19" s="12">
        <v>98483.8</v>
      </c>
      <c r="K19" s="13">
        <v>40.9</v>
      </c>
      <c r="L19" s="5">
        <v>65.11</v>
      </c>
    </row>
    <row r="20" spans="1:12">
      <c r="A20">
        <v>12</v>
      </c>
      <c r="B20" s="6">
        <v>4.5300000000000001E-4</v>
      </c>
      <c r="C20" s="7">
        <v>4.5300000000000001E-4</v>
      </c>
      <c r="D20" s="10">
        <v>98007.2</v>
      </c>
      <c r="E20" s="11">
        <v>44.4</v>
      </c>
      <c r="F20" s="5">
        <v>57.61</v>
      </c>
      <c r="G20" t="s">
        <v>19</v>
      </c>
      <c r="H20" s="8">
        <v>2.72E-4</v>
      </c>
      <c r="I20" s="9">
        <v>2.72E-4</v>
      </c>
      <c r="J20" s="12">
        <v>98442.9</v>
      </c>
      <c r="K20" s="13">
        <v>26.8</v>
      </c>
      <c r="L20" s="5">
        <v>64.14</v>
      </c>
    </row>
    <row r="21" spans="1:12">
      <c r="A21">
        <v>13</v>
      </c>
      <c r="B21" s="6">
        <v>7.1000000000000002E-4</v>
      </c>
      <c r="C21" s="7">
        <v>7.0899999999999999E-4</v>
      </c>
      <c r="D21" s="10">
        <v>97962.8</v>
      </c>
      <c r="E21" s="11">
        <v>69.5</v>
      </c>
      <c r="F21" s="5">
        <v>56.64</v>
      </c>
      <c r="G21" t="s">
        <v>19</v>
      </c>
      <c r="H21" s="8">
        <v>6.7900000000000002E-4</v>
      </c>
      <c r="I21" s="9">
        <v>6.7900000000000002E-4</v>
      </c>
      <c r="J21" s="12">
        <v>98416.1</v>
      </c>
      <c r="K21" s="13">
        <v>66.8</v>
      </c>
      <c r="L21" s="5">
        <v>63.15</v>
      </c>
    </row>
    <row r="22" spans="1:12">
      <c r="A22">
        <v>14</v>
      </c>
      <c r="B22" s="6">
        <v>4.9700000000000005E-4</v>
      </c>
      <c r="C22" s="7">
        <v>4.9700000000000005E-4</v>
      </c>
      <c r="D22" s="10">
        <v>97893.3</v>
      </c>
      <c r="E22" s="11">
        <v>48.6</v>
      </c>
      <c r="F22" s="5">
        <v>55.68</v>
      </c>
      <c r="G22" t="s">
        <v>19</v>
      </c>
      <c r="H22" s="8">
        <v>1.9900000000000001E-4</v>
      </c>
      <c r="I22" s="9">
        <v>1.9900000000000001E-4</v>
      </c>
      <c r="J22" s="12">
        <v>98349.3</v>
      </c>
      <c r="K22" s="13">
        <v>19.600000000000001</v>
      </c>
      <c r="L22" s="5">
        <v>62.2</v>
      </c>
    </row>
    <row r="23" spans="1:12">
      <c r="A23">
        <v>15</v>
      </c>
      <c r="B23" s="6">
        <v>4.9200000000000003E-4</v>
      </c>
      <c r="C23" s="7">
        <v>4.9200000000000003E-4</v>
      </c>
      <c r="D23" s="10">
        <v>97844.7</v>
      </c>
      <c r="E23" s="11">
        <v>48.1</v>
      </c>
      <c r="F23" s="5">
        <v>54.71</v>
      </c>
      <c r="G23" t="s">
        <v>19</v>
      </c>
      <c r="H23" s="8">
        <v>2.61E-4</v>
      </c>
      <c r="I23" s="9">
        <v>2.61E-4</v>
      </c>
      <c r="J23" s="12">
        <v>98329.7</v>
      </c>
      <c r="K23" s="13">
        <v>25.6</v>
      </c>
      <c r="L23" s="5">
        <v>61.21</v>
      </c>
    </row>
    <row r="24" spans="1:12">
      <c r="A24">
        <v>16</v>
      </c>
      <c r="B24" s="6">
        <v>8.83E-4</v>
      </c>
      <c r="C24" s="7">
        <v>8.83E-4</v>
      </c>
      <c r="D24" s="10">
        <v>97796.6</v>
      </c>
      <c r="E24" s="11">
        <v>86.3</v>
      </c>
      <c r="F24" s="5">
        <v>53.73</v>
      </c>
      <c r="G24" t="s">
        <v>19</v>
      </c>
      <c r="H24" s="8">
        <v>2.6400000000000002E-4</v>
      </c>
      <c r="I24" s="9">
        <v>2.6400000000000002E-4</v>
      </c>
      <c r="J24" s="12">
        <v>98304.1</v>
      </c>
      <c r="K24" s="13">
        <v>26</v>
      </c>
      <c r="L24" s="5">
        <v>60.22</v>
      </c>
    </row>
    <row r="25" spans="1:12">
      <c r="A25">
        <v>17</v>
      </c>
      <c r="B25" s="6">
        <v>9.6000000000000002E-4</v>
      </c>
      <c r="C25" s="7">
        <v>9.6000000000000002E-4</v>
      </c>
      <c r="D25" s="10">
        <v>97710.3</v>
      </c>
      <c r="E25" s="11">
        <v>93.8</v>
      </c>
      <c r="F25" s="5">
        <v>52.78</v>
      </c>
      <c r="G25" t="s">
        <v>19</v>
      </c>
      <c r="H25" s="8">
        <v>5.5099999999999995E-4</v>
      </c>
      <c r="I25" s="9">
        <v>5.5099999999999995E-4</v>
      </c>
      <c r="J25" s="12">
        <v>98278.1</v>
      </c>
      <c r="K25" s="13">
        <v>54.1</v>
      </c>
      <c r="L25" s="5">
        <v>59.24</v>
      </c>
    </row>
    <row r="26" spans="1:12">
      <c r="A26">
        <v>18</v>
      </c>
      <c r="B26" s="6">
        <v>1.83E-3</v>
      </c>
      <c r="C26" s="7">
        <v>1.828E-3</v>
      </c>
      <c r="D26" s="10">
        <v>97616.5</v>
      </c>
      <c r="E26" s="11">
        <v>178.4</v>
      </c>
      <c r="F26" s="5">
        <v>51.83</v>
      </c>
      <c r="G26" t="s">
        <v>19</v>
      </c>
      <c r="H26" s="8">
        <v>4.2299999999999998E-4</v>
      </c>
      <c r="I26" s="9">
        <v>4.2299999999999998E-4</v>
      </c>
      <c r="J26" s="12">
        <v>98224</v>
      </c>
      <c r="K26" s="13">
        <v>41.6</v>
      </c>
      <c r="L26" s="5">
        <v>58.27</v>
      </c>
    </row>
    <row r="27" spans="1:12">
      <c r="A27">
        <v>19</v>
      </c>
      <c r="B27" s="6">
        <v>1.7619999999999999E-3</v>
      </c>
      <c r="C27" s="7">
        <v>1.761E-3</v>
      </c>
      <c r="D27" s="10">
        <v>97438</v>
      </c>
      <c r="E27" s="11">
        <v>171.6</v>
      </c>
      <c r="F27" s="5">
        <v>50.92</v>
      </c>
      <c r="G27" t="s">
        <v>19</v>
      </c>
      <c r="H27" s="8">
        <v>3.6900000000000002E-4</v>
      </c>
      <c r="I27" s="9">
        <v>3.68E-4</v>
      </c>
      <c r="J27" s="12">
        <v>98182.399999999994</v>
      </c>
      <c r="K27" s="13">
        <v>36.200000000000003</v>
      </c>
      <c r="L27" s="5">
        <v>57.3</v>
      </c>
    </row>
    <row r="28" spans="1:12">
      <c r="A28">
        <v>20</v>
      </c>
      <c r="B28" s="6">
        <v>1.503E-3</v>
      </c>
      <c r="C28" s="7">
        <v>1.5020000000000001E-3</v>
      </c>
      <c r="D28" s="10">
        <v>97266.5</v>
      </c>
      <c r="E28" s="11">
        <v>146.1</v>
      </c>
      <c r="F28" s="5">
        <v>50.01</v>
      </c>
      <c r="G28" t="s">
        <v>19</v>
      </c>
      <c r="H28" s="8">
        <v>7.7000000000000001E-5</v>
      </c>
      <c r="I28" s="9">
        <v>7.7000000000000001E-5</v>
      </c>
      <c r="J28" s="12">
        <v>98146.2</v>
      </c>
      <c r="K28" s="13">
        <v>7.5</v>
      </c>
      <c r="L28" s="5">
        <v>56.32</v>
      </c>
    </row>
    <row r="29" spans="1:12">
      <c r="A29">
        <v>21</v>
      </c>
      <c r="B29" s="6">
        <v>1.4419999999999999E-3</v>
      </c>
      <c r="C29" s="7">
        <v>1.441E-3</v>
      </c>
      <c r="D29" s="10">
        <v>97120.4</v>
      </c>
      <c r="E29" s="11">
        <v>140</v>
      </c>
      <c r="F29" s="5">
        <v>49.09</v>
      </c>
      <c r="G29" t="s">
        <v>19</v>
      </c>
      <c r="H29" s="8">
        <v>5.6700000000000001E-4</v>
      </c>
      <c r="I29" s="9">
        <v>5.6700000000000001E-4</v>
      </c>
      <c r="J29" s="12">
        <v>98138.7</v>
      </c>
      <c r="K29" s="13">
        <v>55.6</v>
      </c>
      <c r="L29" s="5">
        <v>55.32</v>
      </c>
    </row>
    <row r="30" spans="1:12">
      <c r="A30">
        <v>22</v>
      </c>
      <c r="B30" s="6">
        <v>1.8860000000000001E-3</v>
      </c>
      <c r="C30" s="7">
        <v>1.885E-3</v>
      </c>
      <c r="D30" s="10">
        <v>96980.4</v>
      </c>
      <c r="E30" s="11">
        <v>182.8</v>
      </c>
      <c r="F30" s="5">
        <v>48.16</v>
      </c>
      <c r="G30" t="s">
        <v>19</v>
      </c>
      <c r="H30" s="8">
        <v>5.0100000000000003E-4</v>
      </c>
      <c r="I30" s="9">
        <v>5.0100000000000003E-4</v>
      </c>
      <c r="J30" s="12">
        <v>98083.1</v>
      </c>
      <c r="K30" s="13">
        <v>49.1</v>
      </c>
      <c r="L30" s="5">
        <v>54.35</v>
      </c>
    </row>
    <row r="31" spans="1:12">
      <c r="A31">
        <v>23</v>
      </c>
      <c r="B31" s="6">
        <v>1.884E-3</v>
      </c>
      <c r="C31" s="7">
        <v>1.882E-3</v>
      </c>
      <c r="D31" s="10">
        <v>96797.6</v>
      </c>
      <c r="E31" s="11">
        <v>182.2</v>
      </c>
      <c r="F31" s="5">
        <v>47.25</v>
      </c>
      <c r="G31" t="s">
        <v>19</v>
      </c>
      <c r="H31" s="8">
        <v>2.6200000000000003E-4</v>
      </c>
      <c r="I31" s="9">
        <v>2.6200000000000003E-4</v>
      </c>
      <c r="J31" s="12">
        <v>98034</v>
      </c>
      <c r="K31" s="13">
        <v>25.7</v>
      </c>
      <c r="L31" s="5">
        <v>53.38</v>
      </c>
    </row>
    <row r="32" spans="1:12">
      <c r="A32">
        <v>24</v>
      </c>
      <c r="B32" s="6">
        <v>1.42E-3</v>
      </c>
      <c r="C32" s="7">
        <v>1.4189999999999999E-3</v>
      </c>
      <c r="D32" s="10">
        <v>96615.4</v>
      </c>
      <c r="E32" s="11">
        <v>137.1</v>
      </c>
      <c r="F32" s="5">
        <v>46.34</v>
      </c>
      <c r="G32" t="s">
        <v>19</v>
      </c>
      <c r="H32" s="8">
        <v>7.7399999999999995E-4</v>
      </c>
      <c r="I32" s="9">
        <v>7.7399999999999995E-4</v>
      </c>
      <c r="J32" s="12">
        <v>98008.3</v>
      </c>
      <c r="K32" s="13">
        <v>75.900000000000006</v>
      </c>
      <c r="L32" s="5">
        <v>52.39</v>
      </c>
    </row>
    <row r="33" spans="1:12">
      <c r="A33">
        <v>25</v>
      </c>
      <c r="B33" s="6">
        <v>1.5460000000000001E-3</v>
      </c>
      <c r="C33" s="7">
        <v>1.5449999999999999E-3</v>
      </c>
      <c r="D33" s="10">
        <v>96478.3</v>
      </c>
      <c r="E33" s="11">
        <v>149</v>
      </c>
      <c r="F33" s="5">
        <v>45.4</v>
      </c>
      <c r="G33" t="s">
        <v>19</v>
      </c>
      <c r="H33" s="8">
        <v>5.1400000000000003E-4</v>
      </c>
      <c r="I33" s="9">
        <v>5.1400000000000003E-4</v>
      </c>
      <c r="J33" s="12">
        <v>97932.4</v>
      </c>
      <c r="K33" s="13">
        <v>50.3</v>
      </c>
      <c r="L33" s="5">
        <v>51.43</v>
      </c>
    </row>
    <row r="34" spans="1:12">
      <c r="A34">
        <v>26</v>
      </c>
      <c r="B34" s="6">
        <v>1.761E-3</v>
      </c>
      <c r="C34" s="7">
        <v>1.7589999999999999E-3</v>
      </c>
      <c r="D34" s="10">
        <v>96329.3</v>
      </c>
      <c r="E34" s="11">
        <v>169.5</v>
      </c>
      <c r="F34" s="5">
        <v>44.47</v>
      </c>
      <c r="G34" t="s">
        <v>19</v>
      </c>
      <c r="H34" s="8">
        <v>7.3399999999999995E-4</v>
      </c>
      <c r="I34" s="9">
        <v>7.3399999999999995E-4</v>
      </c>
      <c r="J34" s="12">
        <v>97882.1</v>
      </c>
      <c r="K34" s="13">
        <v>71.8</v>
      </c>
      <c r="L34" s="5">
        <v>50.46</v>
      </c>
    </row>
    <row r="35" spans="1:12">
      <c r="A35">
        <v>27</v>
      </c>
      <c r="B35" s="6">
        <v>1.2179999999999999E-3</v>
      </c>
      <c r="C35" s="7">
        <v>1.217E-3</v>
      </c>
      <c r="D35" s="10">
        <v>96159.8</v>
      </c>
      <c r="E35" s="11">
        <v>117.1</v>
      </c>
      <c r="F35" s="5">
        <v>43.55</v>
      </c>
      <c r="G35" t="s">
        <v>19</v>
      </c>
      <c r="H35" s="8">
        <v>7.3800000000000005E-4</v>
      </c>
      <c r="I35" s="9">
        <v>7.3700000000000002E-4</v>
      </c>
      <c r="J35" s="12">
        <v>97810.2</v>
      </c>
      <c r="K35" s="13">
        <v>72.099999999999994</v>
      </c>
      <c r="L35" s="5">
        <v>49.5</v>
      </c>
    </row>
    <row r="36" spans="1:12">
      <c r="A36">
        <v>28</v>
      </c>
      <c r="B36" s="6">
        <v>1.639E-3</v>
      </c>
      <c r="C36" s="7">
        <v>1.6379999999999999E-3</v>
      </c>
      <c r="D36" s="10">
        <v>96042.8</v>
      </c>
      <c r="E36" s="11">
        <v>157.30000000000001</v>
      </c>
      <c r="F36" s="5">
        <v>42.6</v>
      </c>
      <c r="G36" t="s">
        <v>19</v>
      </c>
      <c r="H36" s="8">
        <v>4.3300000000000001E-4</v>
      </c>
      <c r="I36" s="9">
        <v>4.3199999999999998E-4</v>
      </c>
      <c r="J36" s="12">
        <v>97738.1</v>
      </c>
      <c r="K36" s="13">
        <v>42.3</v>
      </c>
      <c r="L36" s="5">
        <v>48.53</v>
      </c>
    </row>
    <row r="37" spans="1:12">
      <c r="A37">
        <v>29</v>
      </c>
      <c r="B37" s="6">
        <v>1.5479999999999999E-3</v>
      </c>
      <c r="C37" s="7">
        <v>1.547E-3</v>
      </c>
      <c r="D37" s="10">
        <v>95885.5</v>
      </c>
      <c r="E37" s="11">
        <v>148.4</v>
      </c>
      <c r="F37" s="5">
        <v>41.67</v>
      </c>
      <c r="G37" t="s">
        <v>19</v>
      </c>
      <c r="H37" s="8">
        <v>6.4700000000000001E-4</v>
      </c>
      <c r="I37" s="9">
        <v>6.4599999999999998E-4</v>
      </c>
      <c r="J37" s="12">
        <v>97695.9</v>
      </c>
      <c r="K37" s="13">
        <v>63.1</v>
      </c>
      <c r="L37" s="5">
        <v>47.55</v>
      </c>
    </row>
    <row r="38" spans="1:12">
      <c r="A38">
        <v>30</v>
      </c>
      <c r="B38" s="6">
        <v>1.3730000000000001E-3</v>
      </c>
      <c r="C38" s="7">
        <v>1.372E-3</v>
      </c>
      <c r="D38" s="10">
        <v>95737.2</v>
      </c>
      <c r="E38" s="11">
        <v>131.30000000000001</v>
      </c>
      <c r="F38" s="5">
        <v>40.729999999999997</v>
      </c>
      <c r="G38" t="s">
        <v>19</v>
      </c>
      <c r="H38" s="8">
        <v>9.5200000000000005E-4</v>
      </c>
      <c r="I38" s="9">
        <v>9.5100000000000002E-4</v>
      </c>
      <c r="J38" s="12">
        <v>97632.7</v>
      </c>
      <c r="K38" s="13">
        <v>92.9</v>
      </c>
      <c r="L38" s="5">
        <v>46.58</v>
      </c>
    </row>
    <row r="39" spans="1:12">
      <c r="A39">
        <v>31</v>
      </c>
      <c r="B39" s="6">
        <v>1.4829999999999999E-3</v>
      </c>
      <c r="C39" s="7">
        <v>1.482E-3</v>
      </c>
      <c r="D39" s="10">
        <v>95605.8</v>
      </c>
      <c r="E39" s="11">
        <v>141.6</v>
      </c>
      <c r="F39" s="5">
        <v>39.79</v>
      </c>
      <c r="G39" t="s">
        <v>19</v>
      </c>
      <c r="H39" s="8">
        <v>7.3300000000000004E-4</v>
      </c>
      <c r="I39" s="9">
        <v>7.3200000000000001E-4</v>
      </c>
      <c r="J39" s="12">
        <v>97539.8</v>
      </c>
      <c r="K39" s="13">
        <v>71.400000000000006</v>
      </c>
      <c r="L39" s="5">
        <v>45.63</v>
      </c>
    </row>
    <row r="40" spans="1:12">
      <c r="A40">
        <v>32</v>
      </c>
      <c r="B40" s="6">
        <v>1.5790000000000001E-3</v>
      </c>
      <c r="C40" s="7">
        <v>1.5770000000000001E-3</v>
      </c>
      <c r="D40" s="10">
        <v>95464.2</v>
      </c>
      <c r="E40" s="11">
        <v>150.6</v>
      </c>
      <c r="F40" s="5">
        <v>38.85</v>
      </c>
      <c r="G40" t="s">
        <v>19</v>
      </c>
      <c r="H40" s="8">
        <v>1.4400000000000001E-3</v>
      </c>
      <c r="I40" s="9">
        <v>1.439E-3</v>
      </c>
      <c r="J40" s="12">
        <v>97468.4</v>
      </c>
      <c r="K40" s="13">
        <v>140.19999999999999</v>
      </c>
      <c r="L40" s="5">
        <v>44.66</v>
      </c>
    </row>
    <row r="41" spans="1:12">
      <c r="A41">
        <v>33</v>
      </c>
      <c r="B41" s="6">
        <v>2.1210000000000001E-3</v>
      </c>
      <c r="C41" s="7">
        <v>2.1189999999999998E-3</v>
      </c>
      <c r="D41" s="10">
        <v>95313.600000000006</v>
      </c>
      <c r="E41" s="11">
        <v>202</v>
      </c>
      <c r="F41" s="5">
        <v>37.909999999999997</v>
      </c>
      <c r="G41" t="s">
        <v>19</v>
      </c>
      <c r="H41" s="8">
        <v>8.12E-4</v>
      </c>
      <c r="I41" s="9">
        <v>8.12E-4</v>
      </c>
      <c r="J41" s="12">
        <v>97328.2</v>
      </c>
      <c r="K41" s="13">
        <v>79</v>
      </c>
      <c r="L41" s="5">
        <v>43.73</v>
      </c>
    </row>
    <row r="42" spans="1:12">
      <c r="A42">
        <v>34</v>
      </c>
      <c r="B42" s="6">
        <v>1.3550000000000001E-3</v>
      </c>
      <c r="C42" s="7">
        <v>1.354E-3</v>
      </c>
      <c r="D42" s="10">
        <v>95111.6</v>
      </c>
      <c r="E42" s="11">
        <v>128.80000000000001</v>
      </c>
      <c r="F42" s="5">
        <v>36.99</v>
      </c>
      <c r="G42" t="s">
        <v>19</v>
      </c>
      <c r="H42" s="8">
        <v>7.54E-4</v>
      </c>
      <c r="I42" s="9">
        <v>7.54E-4</v>
      </c>
      <c r="J42" s="12">
        <v>97249.1</v>
      </c>
      <c r="K42" s="13">
        <v>73.3</v>
      </c>
      <c r="L42" s="5">
        <v>42.76</v>
      </c>
    </row>
    <row r="43" spans="1:12">
      <c r="A43">
        <v>35</v>
      </c>
      <c r="B43" s="6">
        <v>1.5150000000000001E-3</v>
      </c>
      <c r="C43" s="7">
        <v>1.5139999999999999E-3</v>
      </c>
      <c r="D43" s="10">
        <v>94982.8</v>
      </c>
      <c r="E43" s="11">
        <v>143.80000000000001</v>
      </c>
      <c r="F43" s="5">
        <v>36.04</v>
      </c>
      <c r="G43" t="s">
        <v>19</v>
      </c>
      <c r="H43" s="8">
        <v>1.294E-3</v>
      </c>
      <c r="I43" s="9">
        <v>1.2930000000000001E-3</v>
      </c>
      <c r="J43" s="12">
        <v>97175.9</v>
      </c>
      <c r="K43" s="13">
        <v>125.6</v>
      </c>
      <c r="L43" s="5">
        <v>41.79</v>
      </c>
    </row>
    <row r="44" spans="1:12">
      <c r="A44">
        <v>36</v>
      </c>
      <c r="B44" s="6">
        <v>1.9059999999999999E-3</v>
      </c>
      <c r="C44" s="7">
        <v>1.9040000000000001E-3</v>
      </c>
      <c r="D44" s="10">
        <v>94839</v>
      </c>
      <c r="E44" s="11">
        <v>180.6</v>
      </c>
      <c r="F44" s="5">
        <v>35.090000000000003</v>
      </c>
      <c r="G44" t="s">
        <v>19</v>
      </c>
      <c r="H44" s="8">
        <v>1.2800000000000001E-3</v>
      </c>
      <c r="I44" s="9">
        <v>1.279E-3</v>
      </c>
      <c r="J44" s="12">
        <v>97050.2</v>
      </c>
      <c r="K44" s="13">
        <v>124.1</v>
      </c>
      <c r="L44" s="5">
        <v>40.85</v>
      </c>
    </row>
    <row r="45" spans="1:12">
      <c r="A45">
        <v>37</v>
      </c>
      <c r="B45" s="6">
        <v>2.333E-3</v>
      </c>
      <c r="C45" s="7">
        <v>2.3310000000000002E-3</v>
      </c>
      <c r="D45" s="10">
        <v>94658.4</v>
      </c>
      <c r="E45" s="11">
        <v>220.6</v>
      </c>
      <c r="F45" s="5">
        <v>34.159999999999997</v>
      </c>
      <c r="G45" t="s">
        <v>19</v>
      </c>
      <c r="H45" s="8">
        <v>1.0640000000000001E-3</v>
      </c>
      <c r="I45" s="9">
        <v>1.0629999999999999E-3</v>
      </c>
      <c r="J45" s="12">
        <v>96926.1</v>
      </c>
      <c r="K45" s="13">
        <v>103.1</v>
      </c>
      <c r="L45" s="5">
        <v>39.9</v>
      </c>
    </row>
    <row r="46" spans="1:12">
      <c r="A46">
        <v>38</v>
      </c>
      <c r="B46" s="6">
        <v>1.622E-3</v>
      </c>
      <c r="C46" s="7">
        <v>1.621E-3</v>
      </c>
      <c r="D46" s="10">
        <v>94437.8</v>
      </c>
      <c r="E46" s="11">
        <v>153.1</v>
      </c>
      <c r="F46" s="5">
        <v>33.229999999999997</v>
      </c>
      <c r="G46" t="s">
        <v>19</v>
      </c>
      <c r="H46" s="8">
        <v>1.062E-3</v>
      </c>
      <c r="I46" s="9">
        <v>1.0610000000000001E-3</v>
      </c>
      <c r="J46" s="12">
        <v>96823</v>
      </c>
      <c r="K46" s="13">
        <v>102.7</v>
      </c>
      <c r="L46" s="5">
        <v>38.94</v>
      </c>
    </row>
    <row r="47" spans="1:12">
      <c r="A47">
        <v>39</v>
      </c>
      <c r="B47" s="6">
        <v>2.0149999999999999E-3</v>
      </c>
      <c r="C47" s="7">
        <v>2.013E-3</v>
      </c>
      <c r="D47" s="10">
        <v>94284.7</v>
      </c>
      <c r="E47" s="11">
        <v>189.8</v>
      </c>
      <c r="F47" s="5">
        <v>32.29</v>
      </c>
      <c r="G47" t="s">
        <v>19</v>
      </c>
      <c r="H47" s="8">
        <v>9.8999999999999999E-4</v>
      </c>
      <c r="I47" s="9">
        <v>9.8999999999999999E-4</v>
      </c>
      <c r="J47" s="12">
        <v>96720.3</v>
      </c>
      <c r="K47" s="13">
        <v>95.8</v>
      </c>
      <c r="L47" s="5">
        <v>37.979999999999997</v>
      </c>
    </row>
    <row r="48" spans="1:12">
      <c r="A48">
        <v>40</v>
      </c>
      <c r="B48" s="6">
        <v>2.6589999999999999E-3</v>
      </c>
      <c r="C48" s="7">
        <v>2.6549999999999998E-3</v>
      </c>
      <c r="D48" s="10">
        <v>94095</v>
      </c>
      <c r="E48" s="11">
        <v>249.9</v>
      </c>
      <c r="F48" s="5">
        <v>31.35</v>
      </c>
      <c r="G48" t="s">
        <v>19</v>
      </c>
      <c r="H48" s="8">
        <v>1.5939999999999999E-3</v>
      </c>
      <c r="I48" s="9">
        <v>1.593E-3</v>
      </c>
      <c r="J48" s="12">
        <v>96624.6</v>
      </c>
      <c r="K48" s="13">
        <v>153.9</v>
      </c>
      <c r="L48" s="5">
        <v>37.020000000000003</v>
      </c>
    </row>
    <row r="49" spans="1:12">
      <c r="A49">
        <v>41</v>
      </c>
      <c r="B49" s="6">
        <v>3.6250000000000002E-3</v>
      </c>
      <c r="C49" s="7">
        <v>3.6180000000000001E-3</v>
      </c>
      <c r="D49" s="10">
        <v>93845.1</v>
      </c>
      <c r="E49" s="11">
        <v>339.6</v>
      </c>
      <c r="F49" s="5">
        <v>30.43</v>
      </c>
      <c r="G49" t="s">
        <v>19</v>
      </c>
      <c r="H49" s="8">
        <v>1.6980000000000001E-3</v>
      </c>
      <c r="I49" s="9">
        <v>1.696E-3</v>
      </c>
      <c r="J49" s="12">
        <v>96470.6</v>
      </c>
      <c r="K49" s="13">
        <v>163.6</v>
      </c>
      <c r="L49" s="5">
        <v>36.08</v>
      </c>
    </row>
    <row r="50" spans="1:12">
      <c r="A50">
        <v>42</v>
      </c>
      <c r="B50" s="6">
        <v>1.482E-3</v>
      </c>
      <c r="C50" s="7">
        <v>1.4809999999999999E-3</v>
      </c>
      <c r="D50" s="10">
        <v>93505.5</v>
      </c>
      <c r="E50" s="11">
        <v>138.5</v>
      </c>
      <c r="F50" s="5">
        <v>29.54</v>
      </c>
      <c r="G50" t="s">
        <v>19</v>
      </c>
      <c r="H50" s="8">
        <v>1.8860000000000001E-3</v>
      </c>
      <c r="I50" s="9">
        <v>1.884E-3</v>
      </c>
      <c r="J50" s="12">
        <v>96307</v>
      </c>
      <c r="K50" s="13">
        <v>181.4</v>
      </c>
      <c r="L50" s="5">
        <v>35.14</v>
      </c>
    </row>
    <row r="51" spans="1:12">
      <c r="A51">
        <v>43</v>
      </c>
      <c r="B51" s="6">
        <v>3.431E-3</v>
      </c>
      <c r="C51" s="7">
        <v>3.4250000000000001E-3</v>
      </c>
      <c r="D51" s="10">
        <v>93367.1</v>
      </c>
      <c r="E51" s="11">
        <v>319.8</v>
      </c>
      <c r="F51" s="5">
        <v>28.59</v>
      </c>
      <c r="G51" t="s">
        <v>19</v>
      </c>
      <c r="H51" s="8">
        <v>2.594E-3</v>
      </c>
      <c r="I51" s="9">
        <v>2.591E-3</v>
      </c>
      <c r="J51" s="12">
        <v>96125.6</v>
      </c>
      <c r="K51" s="13">
        <v>249</v>
      </c>
      <c r="L51" s="5">
        <v>34.200000000000003</v>
      </c>
    </row>
    <row r="52" spans="1:12">
      <c r="A52">
        <v>44</v>
      </c>
      <c r="B52" s="6">
        <v>4.2240000000000003E-3</v>
      </c>
      <c r="C52" s="7">
        <v>4.215E-3</v>
      </c>
      <c r="D52" s="10">
        <v>93047.3</v>
      </c>
      <c r="E52" s="11">
        <v>392.2</v>
      </c>
      <c r="F52" s="5">
        <v>27.68</v>
      </c>
      <c r="G52" t="s">
        <v>19</v>
      </c>
      <c r="H52" s="8">
        <v>3.4489999999999998E-3</v>
      </c>
      <c r="I52" s="9">
        <v>3.4429999999999999E-3</v>
      </c>
      <c r="J52" s="12">
        <v>95876.5</v>
      </c>
      <c r="K52" s="13">
        <v>330.1</v>
      </c>
      <c r="L52" s="5">
        <v>33.29</v>
      </c>
    </row>
    <row r="53" spans="1:12">
      <c r="A53">
        <v>45</v>
      </c>
      <c r="B53" s="6">
        <v>3.885E-3</v>
      </c>
      <c r="C53" s="7">
        <v>3.8779999999999999E-3</v>
      </c>
      <c r="D53" s="10">
        <v>92655</v>
      </c>
      <c r="E53" s="11">
        <v>359.3</v>
      </c>
      <c r="F53" s="5">
        <v>26.8</v>
      </c>
      <c r="G53" t="s">
        <v>19</v>
      </c>
      <c r="H53" s="8">
        <v>2.176E-3</v>
      </c>
      <c r="I53" s="9">
        <v>2.1740000000000002E-3</v>
      </c>
      <c r="J53" s="12">
        <v>95546.4</v>
      </c>
      <c r="K53" s="13">
        <v>207.7</v>
      </c>
      <c r="L53" s="5">
        <v>32.4</v>
      </c>
    </row>
    <row r="54" spans="1:12">
      <c r="A54">
        <v>46</v>
      </c>
      <c r="B54" s="6">
        <v>4.8859999999999997E-3</v>
      </c>
      <c r="C54" s="7">
        <v>4.8739999999999999E-3</v>
      </c>
      <c r="D54" s="10">
        <v>92295.7</v>
      </c>
      <c r="E54" s="11">
        <v>449.9</v>
      </c>
      <c r="F54" s="5">
        <v>25.9</v>
      </c>
      <c r="G54" t="s">
        <v>19</v>
      </c>
      <c r="H54" s="8">
        <v>2.47E-3</v>
      </c>
      <c r="I54" s="9">
        <v>2.467E-3</v>
      </c>
      <c r="J54" s="12">
        <v>95338.7</v>
      </c>
      <c r="K54" s="13">
        <v>235.2</v>
      </c>
      <c r="L54" s="5">
        <v>31.47</v>
      </c>
    </row>
    <row r="55" spans="1:12">
      <c r="A55">
        <v>47</v>
      </c>
      <c r="B55" s="6">
        <v>5.1710000000000002E-3</v>
      </c>
      <c r="C55" s="7">
        <v>5.1570000000000001E-3</v>
      </c>
      <c r="D55" s="10">
        <v>91845.9</v>
      </c>
      <c r="E55" s="11">
        <v>473.7</v>
      </c>
      <c r="F55" s="5">
        <v>25.02</v>
      </c>
      <c r="G55" t="s">
        <v>19</v>
      </c>
      <c r="H55" s="8">
        <v>2.5339999999999998E-3</v>
      </c>
      <c r="I55" s="9">
        <v>2.5309999999999998E-3</v>
      </c>
      <c r="J55" s="12">
        <v>95103.5</v>
      </c>
      <c r="K55" s="13">
        <v>240.7</v>
      </c>
      <c r="L55" s="5">
        <v>30.55</v>
      </c>
    </row>
    <row r="56" spans="1:12">
      <c r="A56">
        <v>48</v>
      </c>
      <c r="B56" s="6">
        <v>8.0459999999999993E-3</v>
      </c>
      <c r="C56" s="7">
        <v>8.0140000000000003E-3</v>
      </c>
      <c r="D56" s="10">
        <v>91372.2</v>
      </c>
      <c r="E56" s="11">
        <v>732.2</v>
      </c>
      <c r="F56" s="5">
        <v>24.15</v>
      </c>
      <c r="G56" t="s">
        <v>19</v>
      </c>
      <c r="H56" s="8">
        <v>2.4420000000000002E-3</v>
      </c>
      <c r="I56" s="9">
        <v>2.4390000000000002E-3</v>
      </c>
      <c r="J56" s="12">
        <v>94862.8</v>
      </c>
      <c r="K56" s="13">
        <v>231.4</v>
      </c>
      <c r="L56" s="5">
        <v>29.62</v>
      </c>
    </row>
    <row r="57" spans="1:12">
      <c r="A57">
        <v>49</v>
      </c>
      <c r="B57" s="6">
        <v>6.9950000000000003E-3</v>
      </c>
      <c r="C57" s="7">
        <v>6.9699999999999996E-3</v>
      </c>
      <c r="D57" s="10">
        <v>90640</v>
      </c>
      <c r="E57" s="11">
        <v>631.79999999999995</v>
      </c>
      <c r="F57" s="5">
        <v>23.34</v>
      </c>
      <c r="G57" t="s">
        <v>19</v>
      </c>
      <c r="H57" s="8">
        <v>3.0130000000000001E-3</v>
      </c>
      <c r="I57" s="9">
        <v>3.009E-3</v>
      </c>
      <c r="J57" s="12">
        <v>94631.4</v>
      </c>
      <c r="K57" s="13">
        <v>284.7</v>
      </c>
      <c r="L57" s="5">
        <v>28.7</v>
      </c>
    </row>
    <row r="58" spans="1:12">
      <c r="A58">
        <v>50</v>
      </c>
      <c r="B58" s="6">
        <v>5.509E-3</v>
      </c>
      <c r="C58" s="7">
        <v>5.4929999999999996E-3</v>
      </c>
      <c r="D58" s="10">
        <v>90008.2</v>
      </c>
      <c r="E58" s="11">
        <v>494.5</v>
      </c>
      <c r="F58" s="5">
        <v>22.5</v>
      </c>
      <c r="G58" t="s">
        <v>19</v>
      </c>
      <c r="H58" s="8">
        <v>4.1580000000000002E-3</v>
      </c>
      <c r="I58" s="9">
        <v>4.1489999999999999E-3</v>
      </c>
      <c r="J58" s="12">
        <v>94346.7</v>
      </c>
      <c r="K58" s="13">
        <v>391.5</v>
      </c>
      <c r="L58" s="5">
        <v>27.78</v>
      </c>
    </row>
    <row r="59" spans="1:12">
      <c r="A59">
        <v>51</v>
      </c>
      <c r="B59" s="6">
        <v>8.1309999999999993E-3</v>
      </c>
      <c r="C59" s="7">
        <v>8.0979999999999993E-3</v>
      </c>
      <c r="D59" s="10">
        <v>89513.7</v>
      </c>
      <c r="E59" s="11">
        <v>724.9</v>
      </c>
      <c r="F59" s="5">
        <v>21.62</v>
      </c>
      <c r="G59" t="s">
        <v>19</v>
      </c>
      <c r="H59" s="8">
        <v>6.5570000000000003E-3</v>
      </c>
      <c r="I59" s="9">
        <v>6.5360000000000001E-3</v>
      </c>
      <c r="J59" s="12">
        <v>93955.199999999997</v>
      </c>
      <c r="K59" s="13">
        <v>614</v>
      </c>
      <c r="L59" s="5">
        <v>26.89</v>
      </c>
    </row>
    <row r="60" spans="1:12">
      <c r="A60">
        <v>52</v>
      </c>
      <c r="B60" s="6">
        <v>1.0248E-2</v>
      </c>
      <c r="C60" s="7">
        <v>1.0196E-2</v>
      </c>
      <c r="D60" s="10">
        <v>88788.800000000003</v>
      </c>
      <c r="E60" s="11">
        <v>905.3</v>
      </c>
      <c r="F60" s="5">
        <v>20.8</v>
      </c>
      <c r="G60" t="s">
        <v>19</v>
      </c>
      <c r="H60" s="8">
        <v>5.45E-3</v>
      </c>
      <c r="I60" s="9">
        <v>5.4349999999999997E-3</v>
      </c>
      <c r="J60" s="12">
        <v>93341.2</v>
      </c>
      <c r="K60" s="13">
        <v>507.3</v>
      </c>
      <c r="L60" s="5">
        <v>26.07</v>
      </c>
    </row>
    <row r="61" spans="1:12">
      <c r="A61">
        <v>53</v>
      </c>
      <c r="B61" s="6">
        <v>1.0963000000000001E-2</v>
      </c>
      <c r="C61" s="7">
        <v>1.0902999999999999E-2</v>
      </c>
      <c r="D61" s="10">
        <v>87883.6</v>
      </c>
      <c r="E61" s="11">
        <v>958.2</v>
      </c>
      <c r="F61" s="5">
        <v>20.010000000000002</v>
      </c>
      <c r="G61" t="s">
        <v>19</v>
      </c>
      <c r="H61" s="8">
        <v>6.8479999999999999E-3</v>
      </c>
      <c r="I61" s="9">
        <v>6.8250000000000003E-3</v>
      </c>
      <c r="J61" s="12">
        <v>92833.9</v>
      </c>
      <c r="K61" s="13">
        <v>633.6</v>
      </c>
      <c r="L61" s="5">
        <v>25.21</v>
      </c>
    </row>
    <row r="62" spans="1:12">
      <c r="A62">
        <v>54</v>
      </c>
      <c r="B62" s="6">
        <v>1.3445E-2</v>
      </c>
      <c r="C62" s="7">
        <v>1.3356E-2</v>
      </c>
      <c r="D62" s="10">
        <v>86925.4</v>
      </c>
      <c r="E62" s="11">
        <v>1160.9000000000001</v>
      </c>
      <c r="F62" s="5">
        <v>19.22</v>
      </c>
      <c r="G62" t="s">
        <v>19</v>
      </c>
      <c r="H62" s="8">
        <v>4.5750000000000001E-3</v>
      </c>
      <c r="I62" s="9">
        <v>4.5649999999999996E-3</v>
      </c>
      <c r="J62" s="12">
        <v>92200.3</v>
      </c>
      <c r="K62" s="13">
        <v>420.9</v>
      </c>
      <c r="L62" s="5">
        <v>24.38</v>
      </c>
    </row>
    <row r="63" spans="1:12">
      <c r="A63">
        <v>55</v>
      </c>
      <c r="B63" s="6">
        <v>1.6480000000000002E-2</v>
      </c>
      <c r="C63" s="7">
        <v>1.6344999999999998E-2</v>
      </c>
      <c r="D63" s="10">
        <v>85764.4</v>
      </c>
      <c r="E63" s="11">
        <v>1401.8</v>
      </c>
      <c r="F63" s="5">
        <v>18.47</v>
      </c>
      <c r="G63" t="s">
        <v>19</v>
      </c>
      <c r="H63" s="8">
        <v>8.8730000000000007E-3</v>
      </c>
      <c r="I63" s="9">
        <v>8.8330000000000006E-3</v>
      </c>
      <c r="J63" s="12">
        <v>91779.4</v>
      </c>
      <c r="K63" s="13">
        <v>810.7</v>
      </c>
      <c r="L63" s="5">
        <v>23.49</v>
      </c>
    </row>
    <row r="64" spans="1:12">
      <c r="A64">
        <v>56</v>
      </c>
      <c r="B64" s="6">
        <v>1.7232000000000001E-2</v>
      </c>
      <c r="C64" s="7">
        <v>1.7083999999999998E-2</v>
      </c>
      <c r="D64" s="10">
        <v>84362.6</v>
      </c>
      <c r="E64" s="11">
        <v>1441.3</v>
      </c>
      <c r="F64" s="5">
        <v>17.77</v>
      </c>
      <c r="G64" t="s">
        <v>19</v>
      </c>
      <c r="H64" s="8">
        <v>1.0095E-2</v>
      </c>
      <c r="I64" s="9">
        <v>1.0044000000000001E-2</v>
      </c>
      <c r="J64" s="12">
        <v>90968.7</v>
      </c>
      <c r="K64" s="13">
        <v>913.7</v>
      </c>
      <c r="L64" s="5">
        <v>22.69</v>
      </c>
    </row>
    <row r="65" spans="1:12">
      <c r="A65">
        <v>57</v>
      </c>
      <c r="B65" s="6">
        <v>2.1680000000000001E-2</v>
      </c>
      <c r="C65" s="7">
        <v>2.1447999999999998E-2</v>
      </c>
      <c r="D65" s="10">
        <v>82921.3</v>
      </c>
      <c r="E65" s="11">
        <v>1778.5</v>
      </c>
      <c r="F65" s="5">
        <v>17.07</v>
      </c>
      <c r="G65" t="s">
        <v>19</v>
      </c>
      <c r="H65" s="8">
        <v>9.7560000000000008E-3</v>
      </c>
      <c r="I65" s="9">
        <v>9.7090000000000006E-3</v>
      </c>
      <c r="J65" s="12">
        <v>90055</v>
      </c>
      <c r="K65" s="13">
        <v>874.3</v>
      </c>
      <c r="L65" s="5">
        <v>21.92</v>
      </c>
    </row>
    <row r="66" spans="1:12">
      <c r="A66">
        <v>58</v>
      </c>
      <c r="B66" s="6">
        <v>1.8329000000000002E-2</v>
      </c>
      <c r="C66" s="7">
        <v>1.8162999999999999E-2</v>
      </c>
      <c r="D66" s="10">
        <v>81142.899999999994</v>
      </c>
      <c r="E66" s="11">
        <v>1473.8</v>
      </c>
      <c r="F66" s="5">
        <v>16.440000000000001</v>
      </c>
      <c r="G66" t="s">
        <v>19</v>
      </c>
      <c r="H66" s="8">
        <v>1.0147E-2</v>
      </c>
      <c r="I66" s="9">
        <v>1.0095E-2</v>
      </c>
      <c r="J66" s="12">
        <v>89180.7</v>
      </c>
      <c r="K66" s="13">
        <v>900.3</v>
      </c>
      <c r="L66" s="5">
        <v>21.13</v>
      </c>
    </row>
    <row r="67" spans="1:12">
      <c r="A67">
        <v>59</v>
      </c>
      <c r="B67" s="6">
        <v>2.0084999999999999E-2</v>
      </c>
      <c r="C67" s="7">
        <v>1.9886000000000001E-2</v>
      </c>
      <c r="D67" s="10">
        <v>79669.100000000006</v>
      </c>
      <c r="E67" s="11">
        <v>1584.3</v>
      </c>
      <c r="F67" s="5">
        <v>15.73</v>
      </c>
      <c r="G67" t="s">
        <v>19</v>
      </c>
      <c r="H67" s="8">
        <v>1.1552E-2</v>
      </c>
      <c r="I67" s="9">
        <v>1.1486E-2</v>
      </c>
      <c r="J67" s="12">
        <v>88280.4</v>
      </c>
      <c r="K67" s="13">
        <v>1014</v>
      </c>
      <c r="L67" s="5">
        <v>20.34</v>
      </c>
    </row>
    <row r="68" spans="1:12">
      <c r="A68">
        <v>60</v>
      </c>
      <c r="B68" s="6">
        <v>2.4281E-2</v>
      </c>
      <c r="C68" s="7">
        <v>2.3990000000000001E-2</v>
      </c>
      <c r="D68" s="10">
        <v>78084.800000000003</v>
      </c>
      <c r="E68" s="11">
        <v>1873.3</v>
      </c>
      <c r="F68" s="5">
        <v>15.04</v>
      </c>
      <c r="G68" t="s">
        <v>19</v>
      </c>
      <c r="H68" s="8">
        <v>1.3528999999999999E-2</v>
      </c>
      <c r="I68" s="9">
        <v>1.3438E-2</v>
      </c>
      <c r="J68" s="12">
        <v>87266.4</v>
      </c>
      <c r="K68" s="13">
        <v>1172.7</v>
      </c>
      <c r="L68" s="5">
        <v>19.57</v>
      </c>
    </row>
    <row r="69" spans="1:12">
      <c r="A69">
        <v>61</v>
      </c>
      <c r="B69" s="6">
        <v>2.4517000000000001E-2</v>
      </c>
      <c r="C69" s="7">
        <v>2.4219999999999998E-2</v>
      </c>
      <c r="D69" s="10">
        <v>76211.5</v>
      </c>
      <c r="E69" s="11">
        <v>1845.8</v>
      </c>
      <c r="F69" s="5">
        <v>14.4</v>
      </c>
      <c r="G69" t="s">
        <v>19</v>
      </c>
      <c r="H69" s="8">
        <v>1.4317E-2</v>
      </c>
      <c r="I69" s="9">
        <v>1.4215E-2</v>
      </c>
      <c r="J69" s="12">
        <v>86093.7</v>
      </c>
      <c r="K69" s="13">
        <v>1223.9000000000001</v>
      </c>
      <c r="L69" s="5">
        <v>18.829999999999998</v>
      </c>
    </row>
    <row r="70" spans="1:12">
      <c r="A70">
        <v>62</v>
      </c>
      <c r="B70" s="6">
        <v>2.8149E-2</v>
      </c>
      <c r="C70" s="7">
        <v>2.7758000000000001E-2</v>
      </c>
      <c r="D70" s="10">
        <v>74365.7</v>
      </c>
      <c r="E70" s="11">
        <v>2064.3000000000002</v>
      </c>
      <c r="F70" s="5">
        <v>13.74</v>
      </c>
      <c r="G70" t="s">
        <v>19</v>
      </c>
      <c r="H70" s="8">
        <v>1.4223E-2</v>
      </c>
      <c r="I70" s="9">
        <v>1.4123E-2</v>
      </c>
      <c r="J70" s="12">
        <v>84869.9</v>
      </c>
      <c r="K70" s="13">
        <v>1198.5999999999999</v>
      </c>
      <c r="L70" s="5">
        <v>18.09</v>
      </c>
    </row>
    <row r="71" spans="1:12">
      <c r="A71">
        <v>63</v>
      </c>
      <c r="B71" s="6">
        <v>2.9260999999999999E-2</v>
      </c>
      <c r="C71" s="7">
        <v>2.8839E-2</v>
      </c>
      <c r="D71" s="10">
        <v>72301.5</v>
      </c>
      <c r="E71" s="11">
        <v>2085.1</v>
      </c>
      <c r="F71" s="5">
        <v>13.12</v>
      </c>
      <c r="G71" t="s">
        <v>19</v>
      </c>
      <c r="H71" s="8">
        <v>1.3426E-2</v>
      </c>
      <c r="I71" s="9">
        <v>1.3336000000000001E-2</v>
      </c>
      <c r="J71" s="12">
        <v>83671.3</v>
      </c>
      <c r="K71" s="13">
        <v>1115.9000000000001</v>
      </c>
      <c r="L71" s="5">
        <v>17.34</v>
      </c>
    </row>
    <row r="72" spans="1:12">
      <c r="A72">
        <v>64</v>
      </c>
      <c r="B72" s="6">
        <v>3.0863999999999999E-2</v>
      </c>
      <c r="C72" s="7">
        <v>3.0394999999999998E-2</v>
      </c>
      <c r="D72" s="10">
        <v>70216.3</v>
      </c>
      <c r="E72" s="11">
        <v>2134.1999999999998</v>
      </c>
      <c r="F72" s="5">
        <v>12.5</v>
      </c>
      <c r="G72" t="s">
        <v>19</v>
      </c>
      <c r="H72" s="8">
        <v>1.6322E-2</v>
      </c>
      <c r="I72" s="9">
        <v>1.619E-2</v>
      </c>
      <c r="J72" s="12">
        <v>82555.399999999994</v>
      </c>
      <c r="K72" s="13">
        <v>1336.5</v>
      </c>
      <c r="L72" s="5">
        <v>16.57</v>
      </c>
    </row>
    <row r="73" spans="1:12">
      <c r="A73">
        <v>65</v>
      </c>
      <c r="B73" s="6">
        <v>3.4647999999999998E-2</v>
      </c>
      <c r="C73" s="7">
        <v>3.4057999999999998E-2</v>
      </c>
      <c r="D73" s="10">
        <v>68082.100000000006</v>
      </c>
      <c r="E73" s="11">
        <v>2318.6999999999998</v>
      </c>
      <c r="F73" s="5">
        <v>11.87</v>
      </c>
      <c r="G73" t="s">
        <v>19</v>
      </c>
      <c r="H73" s="8">
        <v>1.6716999999999999E-2</v>
      </c>
      <c r="I73" s="9">
        <v>1.6577999999999999E-2</v>
      </c>
      <c r="J73" s="12">
        <v>81218.899999999994</v>
      </c>
      <c r="K73" s="13">
        <v>1346.5</v>
      </c>
      <c r="L73" s="5">
        <v>15.84</v>
      </c>
    </row>
    <row r="74" spans="1:12">
      <c r="A74">
        <v>66</v>
      </c>
      <c r="B74" s="6">
        <v>4.4441000000000001E-2</v>
      </c>
      <c r="C74" s="7">
        <v>4.3475E-2</v>
      </c>
      <c r="D74" s="10">
        <v>65763.399999999994</v>
      </c>
      <c r="E74" s="11">
        <v>2859</v>
      </c>
      <c r="F74" s="5">
        <v>11.27</v>
      </c>
      <c r="G74" t="s">
        <v>19</v>
      </c>
      <c r="H74" s="8">
        <v>2.1288999999999999E-2</v>
      </c>
      <c r="I74" s="9">
        <v>2.1063999999999999E-2</v>
      </c>
      <c r="J74" s="12">
        <v>79872.399999999994</v>
      </c>
      <c r="K74" s="13">
        <v>1682.5</v>
      </c>
      <c r="L74" s="5">
        <v>15.09</v>
      </c>
    </row>
    <row r="75" spans="1:12">
      <c r="A75">
        <v>67</v>
      </c>
      <c r="B75" s="6">
        <v>4.2847000000000003E-2</v>
      </c>
      <c r="C75" s="7">
        <v>4.1947999999999999E-2</v>
      </c>
      <c r="D75" s="10">
        <v>62904.3</v>
      </c>
      <c r="E75" s="11">
        <v>2638.7</v>
      </c>
      <c r="F75" s="5">
        <v>10.76</v>
      </c>
      <c r="G75" t="s">
        <v>19</v>
      </c>
      <c r="H75" s="8">
        <v>2.5405E-2</v>
      </c>
      <c r="I75" s="9">
        <v>2.5086000000000001E-2</v>
      </c>
      <c r="J75" s="12">
        <v>78189.899999999994</v>
      </c>
      <c r="K75" s="13">
        <v>1961.5</v>
      </c>
      <c r="L75" s="5">
        <v>14.41</v>
      </c>
    </row>
    <row r="76" spans="1:12">
      <c r="A76">
        <v>68</v>
      </c>
      <c r="B76" s="6">
        <v>4.6637999999999999E-2</v>
      </c>
      <c r="C76" s="7">
        <v>4.5574999999999997E-2</v>
      </c>
      <c r="D76" s="10">
        <v>60265.599999999999</v>
      </c>
      <c r="E76" s="11">
        <v>2746.6</v>
      </c>
      <c r="F76" s="5">
        <v>10.210000000000001</v>
      </c>
      <c r="G76" t="s">
        <v>19</v>
      </c>
      <c r="H76" s="8">
        <v>2.5777999999999999E-2</v>
      </c>
      <c r="I76" s="9">
        <v>2.545E-2</v>
      </c>
      <c r="J76" s="12">
        <v>76228.5</v>
      </c>
      <c r="K76" s="13">
        <v>1940</v>
      </c>
      <c r="L76" s="5">
        <v>13.77</v>
      </c>
    </row>
    <row r="77" spans="1:12">
      <c r="A77">
        <v>69</v>
      </c>
      <c r="B77" s="6">
        <v>4.9317E-2</v>
      </c>
      <c r="C77" s="7">
        <v>4.8129999999999999E-2</v>
      </c>
      <c r="D77" s="10">
        <v>57519</v>
      </c>
      <c r="E77" s="11">
        <v>2768.4</v>
      </c>
      <c r="F77" s="5">
        <v>9.68</v>
      </c>
      <c r="G77" t="s">
        <v>19</v>
      </c>
      <c r="H77" s="8">
        <v>2.2526000000000001E-2</v>
      </c>
      <c r="I77" s="9">
        <v>2.2275E-2</v>
      </c>
      <c r="J77" s="12">
        <v>74288.399999999994</v>
      </c>
      <c r="K77" s="13">
        <v>1654.8</v>
      </c>
      <c r="L77" s="5">
        <v>13.11</v>
      </c>
    </row>
    <row r="78" spans="1:12">
      <c r="A78">
        <v>70</v>
      </c>
      <c r="B78" s="6">
        <v>6.0257999999999999E-2</v>
      </c>
      <c r="C78" s="7">
        <v>5.8495999999999999E-2</v>
      </c>
      <c r="D78" s="10">
        <v>54750.6</v>
      </c>
      <c r="E78" s="11">
        <v>3202.7</v>
      </c>
      <c r="F78" s="5">
        <v>9.14</v>
      </c>
      <c r="G78" t="s">
        <v>19</v>
      </c>
      <c r="H78" s="8">
        <v>2.9634000000000001E-2</v>
      </c>
      <c r="I78" s="9">
        <v>2.9201000000000001E-2</v>
      </c>
      <c r="J78" s="12">
        <v>72633.600000000006</v>
      </c>
      <c r="K78" s="13">
        <v>2121</v>
      </c>
      <c r="L78" s="5">
        <v>12.4</v>
      </c>
    </row>
    <row r="79" spans="1:12">
      <c r="A79">
        <v>71</v>
      </c>
      <c r="B79" s="6">
        <v>6.6608000000000001E-2</v>
      </c>
      <c r="C79" s="7">
        <v>6.4461000000000004E-2</v>
      </c>
      <c r="D79" s="10">
        <v>51547.9</v>
      </c>
      <c r="E79" s="11">
        <v>3322.9</v>
      </c>
      <c r="F79" s="5">
        <v>8.68</v>
      </c>
      <c r="G79" t="s">
        <v>19</v>
      </c>
      <c r="H79" s="8">
        <v>3.3063000000000002E-2</v>
      </c>
      <c r="I79" s="9">
        <v>3.2524999999999998E-2</v>
      </c>
      <c r="J79" s="12">
        <v>70512.600000000006</v>
      </c>
      <c r="K79" s="13">
        <v>2293.5</v>
      </c>
      <c r="L79" s="5">
        <v>11.76</v>
      </c>
    </row>
    <row r="80" spans="1:12">
      <c r="A80">
        <v>72</v>
      </c>
      <c r="B80" s="6">
        <v>6.6729999999999998E-2</v>
      </c>
      <c r="C80" s="7">
        <v>6.4574999999999994E-2</v>
      </c>
      <c r="D80" s="10">
        <v>48225.1</v>
      </c>
      <c r="E80" s="11">
        <v>3114.2</v>
      </c>
      <c r="F80" s="5">
        <v>8.24</v>
      </c>
      <c r="G80" t="s">
        <v>19</v>
      </c>
      <c r="H80" s="8">
        <v>3.4645000000000002E-2</v>
      </c>
      <c r="I80" s="9">
        <v>3.4055000000000002E-2</v>
      </c>
      <c r="J80" s="12">
        <v>68219.199999999997</v>
      </c>
      <c r="K80" s="13">
        <v>2323.1999999999998</v>
      </c>
      <c r="L80" s="5">
        <v>11.14</v>
      </c>
    </row>
    <row r="81" spans="1:12">
      <c r="A81">
        <v>73</v>
      </c>
      <c r="B81" s="6">
        <v>7.3738999999999999E-2</v>
      </c>
      <c r="C81" s="7">
        <v>7.1117E-2</v>
      </c>
      <c r="D81" s="10">
        <v>45110.9</v>
      </c>
      <c r="E81" s="11">
        <v>3208.1</v>
      </c>
      <c r="F81" s="5">
        <v>7.77</v>
      </c>
      <c r="G81" t="s">
        <v>19</v>
      </c>
      <c r="H81" s="8">
        <v>3.9460000000000002E-2</v>
      </c>
      <c r="I81" s="9">
        <v>3.8697000000000002E-2</v>
      </c>
      <c r="J81" s="12">
        <v>65895.899999999994</v>
      </c>
      <c r="K81" s="13">
        <v>2549.9</v>
      </c>
      <c r="L81" s="5">
        <v>10.51</v>
      </c>
    </row>
    <row r="82" spans="1:12">
      <c r="A82">
        <v>74</v>
      </c>
      <c r="B82" s="6">
        <v>8.3479999999999999E-2</v>
      </c>
      <c r="C82" s="7">
        <v>8.0134999999999998E-2</v>
      </c>
      <c r="D82" s="10">
        <v>41902.800000000003</v>
      </c>
      <c r="E82" s="11">
        <v>3357.9</v>
      </c>
      <c r="F82" s="5">
        <v>7.33</v>
      </c>
      <c r="G82" t="s">
        <v>19</v>
      </c>
      <c r="H82" s="8">
        <v>5.1291000000000003E-2</v>
      </c>
      <c r="I82" s="9">
        <v>5.0008999999999998E-2</v>
      </c>
      <c r="J82" s="12">
        <v>63346</v>
      </c>
      <c r="K82" s="13">
        <v>3167.9</v>
      </c>
      <c r="L82" s="5">
        <v>9.92</v>
      </c>
    </row>
    <row r="83" spans="1:12">
      <c r="A83">
        <v>75</v>
      </c>
      <c r="B83" s="6">
        <v>8.1961999999999993E-2</v>
      </c>
      <c r="C83" s="7">
        <v>7.8734999999999999E-2</v>
      </c>
      <c r="D83" s="10">
        <v>38544.9</v>
      </c>
      <c r="E83" s="11">
        <v>3034.8</v>
      </c>
      <c r="F83" s="5">
        <v>6.93</v>
      </c>
      <c r="G83" t="s">
        <v>19</v>
      </c>
      <c r="H83" s="8">
        <v>5.0800999999999999E-2</v>
      </c>
      <c r="I83" s="9">
        <v>4.9542999999999997E-2</v>
      </c>
      <c r="J83" s="12">
        <v>60178.1</v>
      </c>
      <c r="K83" s="13">
        <v>2981.4</v>
      </c>
      <c r="L83" s="5">
        <v>9.41</v>
      </c>
    </row>
    <row r="84" spans="1:12">
      <c r="A84">
        <v>76</v>
      </c>
      <c r="B84" s="6">
        <v>0.108089</v>
      </c>
      <c r="C84" s="7">
        <v>0.102547</v>
      </c>
      <c r="D84" s="10">
        <v>35510.1</v>
      </c>
      <c r="E84" s="11">
        <v>3641.4</v>
      </c>
      <c r="F84" s="5">
        <v>6.47</v>
      </c>
      <c r="G84" t="s">
        <v>19</v>
      </c>
      <c r="H84" s="8">
        <v>5.8824000000000001E-2</v>
      </c>
      <c r="I84" s="9">
        <v>5.7142999999999999E-2</v>
      </c>
      <c r="J84" s="12">
        <v>57196.7</v>
      </c>
      <c r="K84" s="13">
        <v>3268.4</v>
      </c>
      <c r="L84" s="5">
        <v>8.8800000000000008</v>
      </c>
    </row>
    <row r="85" spans="1:12">
      <c r="A85">
        <v>77</v>
      </c>
      <c r="B85" s="6">
        <v>0.104656</v>
      </c>
      <c r="C85" s="7">
        <v>9.9451999999999999E-2</v>
      </c>
      <c r="D85" s="10">
        <v>31868.6</v>
      </c>
      <c r="E85" s="11">
        <v>3169.4</v>
      </c>
      <c r="F85" s="5">
        <v>6.16</v>
      </c>
      <c r="G85" t="s">
        <v>19</v>
      </c>
      <c r="H85" s="8">
        <v>5.8399E-2</v>
      </c>
      <c r="I85" s="9">
        <v>5.6742000000000001E-2</v>
      </c>
      <c r="J85" s="12">
        <v>53928.4</v>
      </c>
      <c r="K85" s="13">
        <v>3060</v>
      </c>
      <c r="L85" s="5">
        <v>8.3800000000000008</v>
      </c>
    </row>
    <row r="86" spans="1:12">
      <c r="A86">
        <v>78</v>
      </c>
      <c r="B86" s="6">
        <v>0.12699199999999999</v>
      </c>
      <c r="C86" s="7">
        <v>0.11941</v>
      </c>
      <c r="D86" s="10">
        <v>28699.200000000001</v>
      </c>
      <c r="E86" s="11">
        <v>3427</v>
      </c>
      <c r="F86" s="5">
        <v>5.78</v>
      </c>
      <c r="G86" t="s">
        <v>19</v>
      </c>
      <c r="H86" s="8">
        <v>6.6284999999999997E-2</v>
      </c>
      <c r="I86" s="9">
        <v>6.4158000000000007E-2</v>
      </c>
      <c r="J86" s="12">
        <v>50868.3</v>
      </c>
      <c r="K86" s="13">
        <v>3263.6</v>
      </c>
      <c r="L86" s="5">
        <v>7.86</v>
      </c>
    </row>
    <row r="87" spans="1:12">
      <c r="A87">
        <v>79</v>
      </c>
      <c r="B87" s="6">
        <v>0.128938</v>
      </c>
      <c r="C87" s="7">
        <v>0.121129</v>
      </c>
      <c r="D87" s="10">
        <v>25272.3</v>
      </c>
      <c r="E87" s="11">
        <v>3061.2</v>
      </c>
      <c r="F87" s="5">
        <v>5.5</v>
      </c>
      <c r="G87" t="s">
        <v>19</v>
      </c>
      <c r="H87" s="8">
        <v>7.3735999999999996E-2</v>
      </c>
      <c r="I87" s="9">
        <v>7.1113999999999997E-2</v>
      </c>
      <c r="J87" s="12">
        <v>47604.7</v>
      </c>
      <c r="K87" s="13">
        <v>3385.4</v>
      </c>
      <c r="L87" s="5">
        <v>7.36</v>
      </c>
    </row>
    <row r="88" spans="1:12">
      <c r="A88">
        <v>80</v>
      </c>
      <c r="B88" s="6">
        <v>0.14665900000000001</v>
      </c>
      <c r="C88" s="7">
        <v>0.13663900000000001</v>
      </c>
      <c r="D88" s="10">
        <v>22211</v>
      </c>
      <c r="E88" s="11">
        <v>3034.9</v>
      </c>
      <c r="F88" s="5">
        <v>5.19</v>
      </c>
      <c r="G88" t="s">
        <v>19</v>
      </c>
      <c r="H88" s="8">
        <v>8.0425999999999997E-2</v>
      </c>
      <c r="I88" s="9">
        <v>7.7316999999999997E-2</v>
      </c>
      <c r="J88" s="12">
        <v>44219.3</v>
      </c>
      <c r="K88" s="13">
        <v>3418.9</v>
      </c>
      <c r="L88" s="5">
        <v>6.89</v>
      </c>
    </row>
    <row r="89" spans="1:12">
      <c r="A89">
        <v>81</v>
      </c>
      <c r="B89" s="6">
        <v>0.16964899999999999</v>
      </c>
      <c r="C89" s="7">
        <v>0.156384</v>
      </c>
      <c r="D89" s="10">
        <v>19176.099999999999</v>
      </c>
      <c r="E89" s="11">
        <v>2998.8</v>
      </c>
      <c r="F89" s="5">
        <v>4.93</v>
      </c>
      <c r="G89" t="s">
        <v>19</v>
      </c>
      <c r="H89" s="8">
        <v>0.105336</v>
      </c>
      <c r="I89" s="9">
        <v>0.100065</v>
      </c>
      <c r="J89" s="12">
        <v>40800.400000000001</v>
      </c>
      <c r="K89" s="13">
        <v>4082.7</v>
      </c>
      <c r="L89" s="5">
        <v>6.42</v>
      </c>
    </row>
    <row r="90" spans="1:12">
      <c r="A90">
        <v>82</v>
      </c>
      <c r="B90" s="6">
        <v>0.171654</v>
      </c>
      <c r="C90" s="7">
        <v>0.158086</v>
      </c>
      <c r="D90" s="10">
        <v>16177.3</v>
      </c>
      <c r="E90" s="11">
        <v>2557.4</v>
      </c>
      <c r="F90" s="5">
        <v>4.75</v>
      </c>
      <c r="G90" t="s">
        <v>19</v>
      </c>
      <c r="H90" s="8">
        <v>0.11151700000000001</v>
      </c>
      <c r="I90" s="9">
        <v>0.105627</v>
      </c>
      <c r="J90" s="12">
        <v>36717.699999999997</v>
      </c>
      <c r="K90" s="13">
        <v>3878.4</v>
      </c>
      <c r="L90" s="5">
        <v>6.08</v>
      </c>
    </row>
    <row r="91" spans="1:12">
      <c r="A91">
        <v>83</v>
      </c>
      <c r="B91" s="6">
        <v>0.168382</v>
      </c>
      <c r="C91" s="7">
        <v>0.155306</v>
      </c>
      <c r="D91" s="10">
        <v>13619.9</v>
      </c>
      <c r="E91" s="11">
        <v>2115.3000000000002</v>
      </c>
      <c r="F91" s="5">
        <v>4.55</v>
      </c>
      <c r="G91" t="s">
        <v>19</v>
      </c>
      <c r="H91" s="8">
        <v>0.12987000000000001</v>
      </c>
      <c r="I91" s="9">
        <v>0.121951</v>
      </c>
      <c r="J91" s="12">
        <v>32839.300000000003</v>
      </c>
      <c r="K91" s="13">
        <v>4004.8</v>
      </c>
      <c r="L91" s="5">
        <v>5.74</v>
      </c>
    </row>
    <row r="92" spans="1:12">
      <c r="A92">
        <v>84</v>
      </c>
      <c r="B92" s="6">
        <v>0.179704</v>
      </c>
      <c r="C92" s="7">
        <v>0.16488800000000001</v>
      </c>
      <c r="D92" s="10">
        <v>11504.7</v>
      </c>
      <c r="E92" s="11">
        <v>1897</v>
      </c>
      <c r="F92" s="5">
        <v>4.29</v>
      </c>
      <c r="G92" t="s">
        <v>19</v>
      </c>
      <c r="H92" s="8">
        <v>0.12230199999999999</v>
      </c>
      <c r="I92" s="9">
        <v>0.115254</v>
      </c>
      <c r="J92" s="12">
        <v>28834.5</v>
      </c>
      <c r="K92" s="13">
        <v>3323.3</v>
      </c>
      <c r="L92" s="5">
        <v>5.47</v>
      </c>
    </row>
    <row r="93" spans="1:12">
      <c r="A93">
        <v>85</v>
      </c>
      <c r="B93" s="6">
        <v>0.184111</v>
      </c>
      <c r="C93" s="7">
        <v>0.16859099999999999</v>
      </c>
      <c r="D93" s="10">
        <v>9607.7000000000007</v>
      </c>
      <c r="E93" s="11">
        <v>1619.8</v>
      </c>
      <c r="F93" s="5">
        <v>4.04</v>
      </c>
      <c r="G93" t="s">
        <v>19</v>
      </c>
      <c r="H93" s="8">
        <v>0.13394400000000001</v>
      </c>
      <c r="I93" s="9">
        <v>0.12553600000000001</v>
      </c>
      <c r="J93" s="12">
        <v>25511.200000000001</v>
      </c>
      <c r="K93" s="13">
        <v>3202.6</v>
      </c>
      <c r="L93" s="5">
        <v>5.1100000000000003</v>
      </c>
    </row>
    <row r="94" spans="1:12">
      <c r="A94">
        <v>86</v>
      </c>
      <c r="B94" s="6">
        <v>0.21269299999999999</v>
      </c>
      <c r="C94" s="7">
        <v>0.192248</v>
      </c>
      <c r="D94" s="10">
        <v>7987.9</v>
      </c>
      <c r="E94" s="11">
        <v>1535.7</v>
      </c>
      <c r="F94" s="5">
        <v>3.76</v>
      </c>
      <c r="G94" t="s">
        <v>19</v>
      </c>
      <c r="H94" s="8">
        <v>0.17086499999999999</v>
      </c>
      <c r="I94" s="9">
        <v>0.157416</v>
      </c>
      <c r="J94" s="12">
        <v>22308.6</v>
      </c>
      <c r="K94" s="13">
        <v>3511.7</v>
      </c>
      <c r="L94" s="5">
        <v>4.78</v>
      </c>
    </row>
    <row r="95" spans="1:12">
      <c r="A95">
        <v>87</v>
      </c>
      <c r="B95" s="6">
        <v>0.26980700000000002</v>
      </c>
      <c r="C95" s="7">
        <v>0.237736</v>
      </c>
      <c r="D95" s="10">
        <v>6452.2</v>
      </c>
      <c r="E95" s="11">
        <v>1533.9</v>
      </c>
      <c r="F95" s="5">
        <v>3.54</v>
      </c>
      <c r="G95" t="s">
        <v>19</v>
      </c>
      <c r="H95" s="8">
        <v>0.16625300000000001</v>
      </c>
      <c r="I95" s="9">
        <v>0.15349399999999999</v>
      </c>
      <c r="J95" s="12">
        <v>18796.900000000001</v>
      </c>
      <c r="K95" s="13">
        <v>2885.2</v>
      </c>
      <c r="L95" s="5">
        <v>4.58</v>
      </c>
    </row>
    <row r="96" spans="1:12">
      <c r="A96">
        <v>88</v>
      </c>
      <c r="B96" s="6">
        <v>0.22162200000000001</v>
      </c>
      <c r="C96" s="7">
        <v>0.199513</v>
      </c>
      <c r="D96" s="10">
        <v>4918.3</v>
      </c>
      <c r="E96" s="11">
        <v>981.3</v>
      </c>
      <c r="F96" s="5">
        <v>3.48</v>
      </c>
      <c r="G96" t="s">
        <v>19</v>
      </c>
      <c r="H96" s="8">
        <v>0.15869800000000001</v>
      </c>
      <c r="I96" s="9">
        <v>0.147031</v>
      </c>
      <c r="J96" s="12">
        <v>15911.7</v>
      </c>
      <c r="K96" s="13">
        <v>2339.5</v>
      </c>
      <c r="L96" s="5">
        <v>4.3099999999999996</v>
      </c>
    </row>
    <row r="97" spans="1:12">
      <c r="A97">
        <v>89</v>
      </c>
      <c r="B97" s="6">
        <v>0.21846199999999999</v>
      </c>
      <c r="C97" s="7">
        <v>0.19694900000000001</v>
      </c>
      <c r="D97" s="10">
        <v>3937</v>
      </c>
      <c r="E97" s="11">
        <v>775.4</v>
      </c>
      <c r="F97" s="5">
        <v>3.22</v>
      </c>
      <c r="G97" t="s">
        <v>19</v>
      </c>
      <c r="H97" s="8">
        <v>0.22303200000000001</v>
      </c>
      <c r="I97" s="9">
        <v>0.200656</v>
      </c>
      <c r="J97" s="12">
        <v>13572.2</v>
      </c>
      <c r="K97" s="13">
        <v>2723.3</v>
      </c>
      <c r="L97" s="5">
        <v>3.97</v>
      </c>
    </row>
    <row r="98" spans="1:12">
      <c r="A98">
        <v>90</v>
      </c>
      <c r="B98" s="6">
        <v>0.29108000000000001</v>
      </c>
      <c r="C98" s="7">
        <v>0.25409799999999999</v>
      </c>
      <c r="D98" s="10">
        <v>3161.6</v>
      </c>
      <c r="E98" s="11">
        <v>803.4</v>
      </c>
      <c r="F98" s="5">
        <v>2.89</v>
      </c>
      <c r="G98" t="s">
        <v>19</v>
      </c>
      <c r="H98" s="8">
        <v>0.20647099999999999</v>
      </c>
      <c r="I98" s="9">
        <v>0.18715100000000001</v>
      </c>
      <c r="J98" s="12">
        <v>10848.8</v>
      </c>
      <c r="K98" s="13">
        <v>2030.4</v>
      </c>
      <c r="L98" s="5">
        <v>3.84</v>
      </c>
    </row>
    <row r="99" spans="1:12">
      <c r="A99">
        <v>91</v>
      </c>
      <c r="B99" s="6">
        <v>0.33132499999999998</v>
      </c>
      <c r="C99" s="7">
        <v>0.28423799999999999</v>
      </c>
      <c r="D99" s="10">
        <v>2358.3000000000002</v>
      </c>
      <c r="E99" s="11">
        <v>670.3</v>
      </c>
      <c r="F99" s="5">
        <v>2.71</v>
      </c>
      <c r="G99" t="s">
        <v>19</v>
      </c>
      <c r="H99" s="8">
        <v>0.198853</v>
      </c>
      <c r="I99" s="9">
        <v>0.18087</v>
      </c>
      <c r="J99" s="12">
        <v>8818.5</v>
      </c>
      <c r="K99" s="13">
        <v>1595</v>
      </c>
      <c r="L99" s="5">
        <v>3.61</v>
      </c>
    </row>
    <row r="100" spans="1:12">
      <c r="A100">
        <v>92</v>
      </c>
      <c r="B100" s="6">
        <v>0.272727</v>
      </c>
      <c r="C100" s="7">
        <v>0.24</v>
      </c>
      <c r="D100" s="10">
        <v>1688</v>
      </c>
      <c r="E100" s="11">
        <v>405.1</v>
      </c>
      <c r="F100" s="5">
        <v>2.58</v>
      </c>
      <c r="G100" t="s">
        <v>19</v>
      </c>
      <c r="H100" s="8">
        <v>0.22959199999999999</v>
      </c>
      <c r="I100" s="9">
        <v>0.20594999999999999</v>
      </c>
      <c r="J100" s="12">
        <v>7223.5</v>
      </c>
      <c r="K100" s="13">
        <v>1487.7</v>
      </c>
      <c r="L100" s="5">
        <v>3.3</v>
      </c>
    </row>
    <row r="101" spans="1:12">
      <c r="A101">
        <v>93</v>
      </c>
      <c r="B101" s="6">
        <v>0.43023299999999998</v>
      </c>
      <c r="C101" s="7">
        <v>0.35406700000000002</v>
      </c>
      <c r="D101" s="10">
        <v>1282.9000000000001</v>
      </c>
      <c r="E101" s="11">
        <v>454.2</v>
      </c>
      <c r="F101" s="5">
        <v>2.2400000000000002</v>
      </c>
      <c r="G101" t="s">
        <v>19</v>
      </c>
      <c r="H101" s="8">
        <v>0.26642300000000002</v>
      </c>
      <c r="I101" s="9">
        <v>0.23510500000000001</v>
      </c>
      <c r="J101" s="12">
        <v>5735.8</v>
      </c>
      <c r="K101" s="13">
        <v>1348.5</v>
      </c>
      <c r="L101" s="5">
        <v>3.03</v>
      </c>
    </row>
    <row r="102" spans="1:12">
      <c r="A102">
        <v>94</v>
      </c>
      <c r="B102" s="6">
        <v>0.50847500000000001</v>
      </c>
      <c r="C102" s="7">
        <v>0.40540500000000002</v>
      </c>
      <c r="D102" s="10">
        <v>828.6</v>
      </c>
      <c r="E102" s="11">
        <v>335.9</v>
      </c>
      <c r="F102" s="5">
        <v>2.2000000000000002</v>
      </c>
      <c r="G102" t="s">
        <v>19</v>
      </c>
      <c r="H102" s="8">
        <v>0.30097099999999999</v>
      </c>
      <c r="I102" s="9">
        <v>0.26160299999999997</v>
      </c>
      <c r="J102" s="12">
        <v>4387.3</v>
      </c>
      <c r="K102" s="13">
        <v>1147.7</v>
      </c>
      <c r="L102" s="5">
        <v>2.8</v>
      </c>
    </row>
    <row r="103" spans="1:12">
      <c r="A103">
        <v>95</v>
      </c>
      <c r="B103" s="6">
        <v>0.368421</v>
      </c>
      <c r="C103" s="7">
        <v>0.31111100000000003</v>
      </c>
      <c r="D103" s="10">
        <v>492.7</v>
      </c>
      <c r="E103" s="11">
        <v>153.30000000000001</v>
      </c>
      <c r="F103" s="5">
        <v>2.36</v>
      </c>
      <c r="G103" t="s">
        <v>19</v>
      </c>
      <c r="H103" s="8">
        <v>0.29870099999999999</v>
      </c>
      <c r="I103" s="9">
        <v>0.25988699999999998</v>
      </c>
      <c r="J103" s="12">
        <v>3239.6</v>
      </c>
      <c r="K103" s="13">
        <v>841.9</v>
      </c>
      <c r="L103" s="5">
        <v>2.62</v>
      </c>
    </row>
    <row r="104" spans="1:12">
      <c r="A104">
        <v>96</v>
      </c>
      <c r="B104" s="6">
        <v>0.44444400000000001</v>
      </c>
      <c r="C104" s="7">
        <v>0.36363600000000001</v>
      </c>
      <c r="D104" s="10">
        <v>339.4</v>
      </c>
      <c r="E104" s="11">
        <v>123.4</v>
      </c>
      <c r="F104" s="5">
        <v>2.2000000000000002</v>
      </c>
      <c r="G104" t="s">
        <v>19</v>
      </c>
      <c r="H104" s="8">
        <v>0.37036999999999998</v>
      </c>
      <c r="I104" s="9">
        <v>0.3125</v>
      </c>
      <c r="J104" s="12">
        <v>2397.6</v>
      </c>
      <c r="K104" s="13">
        <v>749.3</v>
      </c>
      <c r="L104" s="5">
        <v>2.36</v>
      </c>
    </row>
    <row r="105" spans="1:12">
      <c r="A105">
        <v>97</v>
      </c>
      <c r="B105" s="6">
        <v>0.6</v>
      </c>
      <c r="C105" s="7">
        <v>0.461538</v>
      </c>
      <c r="D105" s="10">
        <v>216</v>
      </c>
      <c r="E105" s="11">
        <v>99.7</v>
      </c>
      <c r="F105" s="5">
        <v>2.17</v>
      </c>
      <c r="G105" t="s">
        <v>19</v>
      </c>
      <c r="H105" s="8">
        <v>0.39743600000000001</v>
      </c>
      <c r="I105" s="9">
        <v>0.33155099999999998</v>
      </c>
      <c r="J105" s="12">
        <v>1648.4</v>
      </c>
      <c r="K105" s="13">
        <v>546.5</v>
      </c>
      <c r="L105" s="5">
        <v>2.21</v>
      </c>
    </row>
    <row r="106" spans="1:12">
      <c r="A106">
        <v>98</v>
      </c>
      <c r="B106" s="6">
        <v>0.25</v>
      </c>
      <c r="C106" s="7">
        <v>0.222222</v>
      </c>
      <c r="D106" s="10">
        <v>116.3</v>
      </c>
      <c r="E106" s="11">
        <v>25.8</v>
      </c>
      <c r="F106" s="5">
        <v>2.59</v>
      </c>
      <c r="G106" t="s">
        <v>19</v>
      </c>
      <c r="H106" s="8">
        <v>0.48936200000000002</v>
      </c>
      <c r="I106" s="9">
        <v>0.39316200000000001</v>
      </c>
      <c r="J106" s="12">
        <v>1101.9000000000001</v>
      </c>
      <c r="K106" s="13">
        <v>433.2</v>
      </c>
      <c r="L106" s="5">
        <v>2.06</v>
      </c>
    </row>
    <row r="107" spans="1:12">
      <c r="A107">
        <v>99</v>
      </c>
      <c r="B107" s="6">
        <v>0.4</v>
      </c>
      <c r="C107" s="7">
        <v>0.33333299999999999</v>
      </c>
      <c r="D107" s="10">
        <v>90.5</v>
      </c>
      <c r="E107" s="11">
        <v>30.2</v>
      </c>
      <c r="F107" s="5">
        <v>2.19</v>
      </c>
      <c r="G107" t="s">
        <v>19</v>
      </c>
      <c r="H107" s="8">
        <v>0.33333299999999999</v>
      </c>
      <c r="I107" s="9">
        <v>0.28571400000000002</v>
      </c>
      <c r="J107" s="12">
        <v>668.6</v>
      </c>
      <c r="K107" s="13">
        <v>191</v>
      </c>
      <c r="L107" s="5">
        <v>2.0699999999999998</v>
      </c>
    </row>
    <row r="108" spans="1:12">
      <c r="A108">
        <v>100</v>
      </c>
      <c r="B108" s="6">
        <v>0.33333299999999999</v>
      </c>
      <c r="C108" s="7">
        <v>0.28571400000000002</v>
      </c>
      <c r="D108" s="10">
        <v>60.3</v>
      </c>
      <c r="E108" s="11">
        <v>17.2</v>
      </c>
      <c r="F108" s="5">
        <v>2.04</v>
      </c>
      <c r="G108" t="s">
        <v>19</v>
      </c>
      <c r="H108" s="8">
        <v>0.538462</v>
      </c>
      <c r="I108" s="9">
        <v>0.42424200000000001</v>
      </c>
      <c r="J108" s="12">
        <v>477.6</v>
      </c>
      <c r="K108" s="13">
        <v>202.6</v>
      </c>
      <c r="L108" s="5">
        <v>1.7</v>
      </c>
    </row>
  </sheetData>
  <mergeCells count="3">
    <mergeCell ref="K1:L1"/>
    <mergeCell ref="B6:F6"/>
    <mergeCell ref="H6:L6"/>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08"/>
  <sheetViews>
    <sheetView workbookViewId="0"/>
  </sheetViews>
  <sheetFormatPr defaultRowHeight="12.5"/>
  <sheetData>
    <row r="1" spans="1:12" ht="13">
      <c r="A1" s="3" t="s">
        <v>7</v>
      </c>
      <c r="B1" s="3"/>
      <c r="C1" s="3"/>
      <c r="D1" s="3"/>
      <c r="E1" s="3"/>
      <c r="F1" s="3"/>
      <c r="G1" s="3"/>
      <c r="H1" s="3"/>
      <c r="I1" s="3"/>
      <c r="J1" s="3"/>
      <c r="K1" s="355" t="str">
        <f>HYPERLINK("#'Contents'!A1", "Back to contents")</f>
        <v>Back to contents</v>
      </c>
      <c r="L1" s="35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58</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56" t="s">
        <v>12</v>
      </c>
      <c r="C6" s="356"/>
      <c r="D6" s="356"/>
      <c r="E6" s="356"/>
      <c r="F6" s="356"/>
      <c r="H6" s="356" t="s">
        <v>13</v>
      </c>
      <c r="I6" s="356"/>
      <c r="J6" s="356"/>
      <c r="K6" s="356"/>
      <c r="L6" s="35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311">
        <v>4.1289999999999999E-3</v>
      </c>
      <c r="C8" s="312">
        <v>4.1200000000000004E-3</v>
      </c>
      <c r="D8" s="315">
        <v>100000</v>
      </c>
      <c r="E8" s="316">
        <v>412</v>
      </c>
      <c r="F8" s="5">
        <v>78.84</v>
      </c>
      <c r="G8" t="s">
        <v>19</v>
      </c>
      <c r="H8" s="313">
        <v>4.3899999999999998E-3</v>
      </c>
      <c r="I8" s="314">
        <v>4.3800000000000002E-3</v>
      </c>
      <c r="J8" s="317">
        <v>100000</v>
      </c>
      <c r="K8" s="318">
        <v>438</v>
      </c>
      <c r="L8" s="5">
        <v>82.44</v>
      </c>
    </row>
    <row r="9" spans="1:12">
      <c r="A9">
        <v>1</v>
      </c>
      <c r="B9" s="311">
        <v>8.1000000000000004E-5</v>
      </c>
      <c r="C9" s="312">
        <v>8.1000000000000004E-5</v>
      </c>
      <c r="D9" s="315">
        <v>99588</v>
      </c>
      <c r="E9" s="316">
        <v>8.1</v>
      </c>
      <c r="F9" s="5">
        <v>78.17</v>
      </c>
      <c r="G9" t="s">
        <v>19</v>
      </c>
      <c r="H9" s="313">
        <v>1.7200000000000001E-4</v>
      </c>
      <c r="I9" s="314">
        <v>1.7200000000000001E-4</v>
      </c>
      <c r="J9" s="317">
        <v>99562</v>
      </c>
      <c r="K9" s="318">
        <v>17.100000000000001</v>
      </c>
      <c r="L9" s="5">
        <v>81.81</v>
      </c>
    </row>
    <row r="10" spans="1:12">
      <c r="A10">
        <v>2</v>
      </c>
      <c r="B10" s="311">
        <v>7.7000000000000001E-5</v>
      </c>
      <c r="C10" s="312">
        <v>7.7000000000000001E-5</v>
      </c>
      <c r="D10" s="315">
        <v>99579.9</v>
      </c>
      <c r="E10" s="316">
        <v>7.7</v>
      </c>
      <c r="F10" s="5">
        <v>77.17</v>
      </c>
      <c r="G10" t="s">
        <v>19</v>
      </c>
      <c r="H10" s="313">
        <v>1.6699999999999999E-4</v>
      </c>
      <c r="I10" s="314">
        <v>1.6699999999999999E-4</v>
      </c>
      <c r="J10" s="317">
        <v>99544.8</v>
      </c>
      <c r="K10" s="318">
        <v>16.600000000000001</v>
      </c>
      <c r="L10" s="5">
        <v>80.819999999999993</v>
      </c>
    </row>
    <row r="11" spans="1:12">
      <c r="A11">
        <v>3</v>
      </c>
      <c r="B11" s="311">
        <v>1.5699999999999999E-4</v>
      </c>
      <c r="C11" s="312">
        <v>1.5699999999999999E-4</v>
      </c>
      <c r="D11" s="315">
        <v>99572.2</v>
      </c>
      <c r="E11" s="316">
        <v>15.7</v>
      </c>
      <c r="F11" s="5">
        <v>76.180000000000007</v>
      </c>
      <c r="G11" t="s">
        <v>19</v>
      </c>
      <c r="H11" s="313">
        <v>0</v>
      </c>
      <c r="I11" s="314">
        <v>0</v>
      </c>
      <c r="J11" s="317">
        <v>99528.2</v>
      </c>
      <c r="K11" s="318">
        <v>0</v>
      </c>
      <c r="L11" s="5">
        <v>79.83</v>
      </c>
    </row>
    <row r="12" spans="1:12">
      <c r="A12">
        <v>4</v>
      </c>
      <c r="B12" s="311">
        <v>7.7999999999999999E-5</v>
      </c>
      <c r="C12" s="312">
        <v>7.7999999999999999E-5</v>
      </c>
      <c r="D12" s="315">
        <v>99556.5</v>
      </c>
      <c r="E12" s="316">
        <v>7.8</v>
      </c>
      <c r="F12" s="5">
        <v>75.19</v>
      </c>
      <c r="G12" t="s">
        <v>19</v>
      </c>
      <c r="H12" s="313">
        <v>8.2000000000000001E-5</v>
      </c>
      <c r="I12" s="314">
        <v>8.2000000000000001E-5</v>
      </c>
      <c r="J12" s="317">
        <v>99528.2</v>
      </c>
      <c r="K12" s="318">
        <v>8.1999999999999993</v>
      </c>
      <c r="L12" s="5">
        <v>78.83</v>
      </c>
    </row>
    <row r="13" spans="1:12">
      <c r="A13">
        <v>5</v>
      </c>
      <c r="B13" s="311">
        <v>7.7999999999999999E-5</v>
      </c>
      <c r="C13" s="312">
        <v>7.7999999999999999E-5</v>
      </c>
      <c r="D13" s="315">
        <v>99548.7</v>
      </c>
      <c r="E13" s="316">
        <v>7.7</v>
      </c>
      <c r="F13" s="5">
        <v>74.2</v>
      </c>
      <c r="G13" t="s">
        <v>19</v>
      </c>
      <c r="H13" s="313">
        <v>1.6100000000000001E-4</v>
      </c>
      <c r="I13" s="314">
        <v>1.6100000000000001E-4</v>
      </c>
      <c r="J13" s="317">
        <v>99520</v>
      </c>
      <c r="K13" s="318">
        <v>16</v>
      </c>
      <c r="L13" s="5">
        <v>77.84</v>
      </c>
    </row>
    <row r="14" spans="1:12">
      <c r="A14">
        <v>6</v>
      </c>
      <c r="B14" s="311">
        <v>1.4899999999999999E-4</v>
      </c>
      <c r="C14" s="312">
        <v>1.4899999999999999E-4</v>
      </c>
      <c r="D14" s="315">
        <v>99541</v>
      </c>
      <c r="E14" s="316">
        <v>14.9</v>
      </c>
      <c r="F14" s="5">
        <v>73.2</v>
      </c>
      <c r="G14" t="s">
        <v>19</v>
      </c>
      <c r="H14" s="313">
        <v>0</v>
      </c>
      <c r="I14" s="314">
        <v>0</v>
      </c>
      <c r="J14" s="317">
        <v>99504</v>
      </c>
      <c r="K14" s="318">
        <v>0</v>
      </c>
      <c r="L14" s="5">
        <v>76.849999999999994</v>
      </c>
    </row>
    <row r="15" spans="1:12">
      <c r="A15">
        <v>7</v>
      </c>
      <c r="B15" s="311">
        <v>7.6000000000000004E-5</v>
      </c>
      <c r="C15" s="312">
        <v>7.6000000000000004E-5</v>
      </c>
      <c r="D15" s="315">
        <v>99526.1</v>
      </c>
      <c r="E15" s="316">
        <v>7.5</v>
      </c>
      <c r="F15" s="5">
        <v>72.209999999999994</v>
      </c>
      <c r="G15" t="s">
        <v>19</v>
      </c>
      <c r="H15" s="313">
        <v>7.7999999999999999E-5</v>
      </c>
      <c r="I15" s="314">
        <v>7.7999999999999999E-5</v>
      </c>
      <c r="J15" s="317">
        <v>99504</v>
      </c>
      <c r="K15" s="318">
        <v>7.8</v>
      </c>
      <c r="L15" s="5">
        <v>75.849999999999994</v>
      </c>
    </row>
    <row r="16" spans="1:12">
      <c r="A16">
        <v>8</v>
      </c>
      <c r="B16" s="311">
        <v>2.2900000000000001E-4</v>
      </c>
      <c r="C16" s="312">
        <v>2.2900000000000001E-4</v>
      </c>
      <c r="D16" s="315">
        <v>99518.6</v>
      </c>
      <c r="E16" s="316">
        <v>22.8</v>
      </c>
      <c r="F16" s="5">
        <v>71.22</v>
      </c>
      <c r="G16" t="s">
        <v>19</v>
      </c>
      <c r="H16" s="313">
        <v>1.5899999999999999E-4</v>
      </c>
      <c r="I16" s="314">
        <v>1.5899999999999999E-4</v>
      </c>
      <c r="J16" s="317">
        <v>99496.2</v>
      </c>
      <c r="K16" s="318">
        <v>15.8</v>
      </c>
      <c r="L16" s="5">
        <v>74.86</v>
      </c>
    </row>
    <row r="17" spans="1:12">
      <c r="A17">
        <v>9</v>
      </c>
      <c r="B17" s="311">
        <v>0</v>
      </c>
      <c r="C17" s="312">
        <v>0</v>
      </c>
      <c r="D17" s="315">
        <v>99495.8</v>
      </c>
      <c r="E17" s="316">
        <v>0</v>
      </c>
      <c r="F17" s="5">
        <v>70.23</v>
      </c>
      <c r="G17" t="s">
        <v>19</v>
      </c>
      <c r="H17" s="313">
        <v>0</v>
      </c>
      <c r="I17" s="314">
        <v>0</v>
      </c>
      <c r="J17" s="317">
        <v>99480.4</v>
      </c>
      <c r="K17" s="318">
        <v>0</v>
      </c>
      <c r="L17" s="5">
        <v>73.87</v>
      </c>
    </row>
    <row r="18" spans="1:12">
      <c r="A18">
        <v>10</v>
      </c>
      <c r="B18" s="311">
        <v>7.4999999999999993E-5</v>
      </c>
      <c r="C18" s="312">
        <v>7.4999999999999993E-5</v>
      </c>
      <c r="D18" s="315">
        <v>99495.8</v>
      </c>
      <c r="E18" s="316">
        <v>7.5</v>
      </c>
      <c r="F18" s="5">
        <v>69.23</v>
      </c>
      <c r="G18" t="s">
        <v>19</v>
      </c>
      <c r="H18" s="313">
        <v>1.5699999999999999E-4</v>
      </c>
      <c r="I18" s="314">
        <v>1.5699999999999999E-4</v>
      </c>
      <c r="J18" s="317">
        <v>99480.4</v>
      </c>
      <c r="K18" s="318">
        <v>15.7</v>
      </c>
      <c r="L18" s="5">
        <v>72.87</v>
      </c>
    </row>
    <row r="19" spans="1:12">
      <c r="A19">
        <v>11</v>
      </c>
      <c r="B19" s="311">
        <v>7.7999999999999999E-5</v>
      </c>
      <c r="C19" s="312">
        <v>7.7999999999999999E-5</v>
      </c>
      <c r="D19" s="315">
        <v>99488.3</v>
      </c>
      <c r="E19" s="316">
        <v>7.8</v>
      </c>
      <c r="F19" s="5">
        <v>68.239999999999995</v>
      </c>
      <c r="G19" t="s">
        <v>19</v>
      </c>
      <c r="H19" s="313">
        <v>8.2999999999999998E-5</v>
      </c>
      <c r="I19" s="314">
        <v>8.2999999999999998E-5</v>
      </c>
      <c r="J19" s="317">
        <v>99464.8</v>
      </c>
      <c r="K19" s="318">
        <v>8.3000000000000007</v>
      </c>
      <c r="L19" s="5">
        <v>71.88</v>
      </c>
    </row>
    <row r="20" spans="1:12">
      <c r="A20">
        <v>12</v>
      </c>
      <c r="B20" s="311">
        <v>1.65E-4</v>
      </c>
      <c r="C20" s="312">
        <v>1.65E-4</v>
      </c>
      <c r="D20" s="315">
        <v>99480.5</v>
      </c>
      <c r="E20" s="316">
        <v>16.399999999999999</v>
      </c>
      <c r="F20" s="5">
        <v>67.25</v>
      </c>
      <c r="G20" t="s">
        <v>19</v>
      </c>
      <c r="H20" s="313">
        <v>0</v>
      </c>
      <c r="I20" s="314">
        <v>0</v>
      </c>
      <c r="J20" s="317">
        <v>99456.5</v>
      </c>
      <c r="K20" s="318">
        <v>0</v>
      </c>
      <c r="L20" s="5">
        <v>70.89</v>
      </c>
    </row>
    <row r="21" spans="1:12">
      <c r="A21">
        <v>13</v>
      </c>
      <c r="B21" s="311">
        <v>1.6799999999999999E-4</v>
      </c>
      <c r="C21" s="312">
        <v>1.6799999999999999E-4</v>
      </c>
      <c r="D21" s="315">
        <v>99464.2</v>
      </c>
      <c r="E21" s="316">
        <v>16.7</v>
      </c>
      <c r="F21" s="5">
        <v>66.260000000000005</v>
      </c>
      <c r="G21" t="s">
        <v>19</v>
      </c>
      <c r="H21" s="313">
        <v>0</v>
      </c>
      <c r="I21" s="314">
        <v>0</v>
      </c>
      <c r="J21" s="317">
        <v>99456.5</v>
      </c>
      <c r="K21" s="318">
        <v>0</v>
      </c>
      <c r="L21" s="5">
        <v>69.89</v>
      </c>
    </row>
    <row r="22" spans="1:12">
      <c r="A22">
        <v>14</v>
      </c>
      <c r="B22" s="311">
        <v>8.5000000000000006E-5</v>
      </c>
      <c r="C22" s="312">
        <v>8.5000000000000006E-5</v>
      </c>
      <c r="D22" s="315">
        <v>99447.4</v>
      </c>
      <c r="E22" s="316">
        <v>8.5</v>
      </c>
      <c r="F22" s="5">
        <v>65.27</v>
      </c>
      <c r="G22" t="s">
        <v>19</v>
      </c>
      <c r="H22" s="313">
        <v>0</v>
      </c>
      <c r="I22" s="314">
        <v>0</v>
      </c>
      <c r="J22" s="317">
        <v>99456.5</v>
      </c>
      <c r="K22" s="318">
        <v>0</v>
      </c>
      <c r="L22" s="5">
        <v>68.89</v>
      </c>
    </row>
    <row r="23" spans="1:12">
      <c r="A23">
        <v>15</v>
      </c>
      <c r="B23" s="311">
        <v>1.76E-4</v>
      </c>
      <c r="C23" s="312">
        <v>1.75E-4</v>
      </c>
      <c r="D23" s="315">
        <v>99439</v>
      </c>
      <c r="E23" s="316">
        <v>17.5</v>
      </c>
      <c r="F23" s="5">
        <v>64.27</v>
      </c>
      <c r="G23" t="s">
        <v>19</v>
      </c>
      <c r="H23" s="313">
        <v>2.7399999999999999E-4</v>
      </c>
      <c r="I23" s="314">
        <v>2.7399999999999999E-4</v>
      </c>
      <c r="J23" s="317">
        <v>99456.5</v>
      </c>
      <c r="K23" s="318">
        <v>27.3</v>
      </c>
      <c r="L23" s="5">
        <v>67.89</v>
      </c>
    </row>
    <row r="24" spans="1:12">
      <c r="A24">
        <v>16</v>
      </c>
      <c r="B24" s="311">
        <v>2.63E-4</v>
      </c>
      <c r="C24" s="312">
        <v>2.6200000000000003E-4</v>
      </c>
      <c r="D24" s="315">
        <v>99421.5</v>
      </c>
      <c r="E24" s="316">
        <v>26.1</v>
      </c>
      <c r="F24" s="5">
        <v>63.28</v>
      </c>
      <c r="G24" t="s">
        <v>19</v>
      </c>
      <c r="H24" s="313">
        <v>5.4900000000000001E-4</v>
      </c>
      <c r="I24" s="314">
        <v>5.4900000000000001E-4</v>
      </c>
      <c r="J24" s="317">
        <v>99429.2</v>
      </c>
      <c r="K24" s="318">
        <v>54.6</v>
      </c>
      <c r="L24" s="5">
        <v>66.91</v>
      </c>
    </row>
    <row r="25" spans="1:12">
      <c r="A25">
        <v>17</v>
      </c>
      <c r="B25" s="311">
        <v>2.5999999999999998E-4</v>
      </c>
      <c r="C25" s="312">
        <v>2.5999999999999998E-4</v>
      </c>
      <c r="D25" s="315">
        <v>99395.4</v>
      </c>
      <c r="E25" s="316">
        <v>25.8</v>
      </c>
      <c r="F25" s="5">
        <v>62.3</v>
      </c>
      <c r="G25" t="s">
        <v>19</v>
      </c>
      <c r="H25" s="313">
        <v>0</v>
      </c>
      <c r="I25" s="314">
        <v>0</v>
      </c>
      <c r="J25" s="317">
        <v>99374.7</v>
      </c>
      <c r="K25" s="318">
        <v>0</v>
      </c>
      <c r="L25" s="5">
        <v>65.94</v>
      </c>
    </row>
    <row r="26" spans="1:12">
      <c r="A26">
        <v>18</v>
      </c>
      <c r="B26" s="311">
        <v>1.64E-4</v>
      </c>
      <c r="C26" s="312">
        <v>1.64E-4</v>
      </c>
      <c r="D26" s="315">
        <v>99369.600000000006</v>
      </c>
      <c r="E26" s="316">
        <v>16.3</v>
      </c>
      <c r="F26" s="5">
        <v>61.32</v>
      </c>
      <c r="G26" t="s">
        <v>19</v>
      </c>
      <c r="H26" s="313">
        <v>5.3600000000000002E-4</v>
      </c>
      <c r="I26" s="314">
        <v>5.3600000000000002E-4</v>
      </c>
      <c r="J26" s="317">
        <v>99374.7</v>
      </c>
      <c r="K26" s="318">
        <v>53.2</v>
      </c>
      <c r="L26" s="5">
        <v>64.94</v>
      </c>
    </row>
    <row r="27" spans="1:12">
      <c r="A27">
        <v>19</v>
      </c>
      <c r="B27" s="311">
        <v>9.0700000000000004E-4</v>
      </c>
      <c r="C27" s="312">
        <v>9.0700000000000004E-4</v>
      </c>
      <c r="D27" s="315">
        <v>99353.2</v>
      </c>
      <c r="E27" s="316">
        <v>90.1</v>
      </c>
      <c r="F27" s="5">
        <v>60.33</v>
      </c>
      <c r="G27" t="s">
        <v>19</v>
      </c>
      <c r="H27" s="313">
        <v>1.7899999999999999E-4</v>
      </c>
      <c r="I27" s="314">
        <v>1.7899999999999999E-4</v>
      </c>
      <c r="J27" s="317">
        <v>99321.4</v>
      </c>
      <c r="K27" s="318">
        <v>17.7</v>
      </c>
      <c r="L27" s="5">
        <v>63.98</v>
      </c>
    </row>
    <row r="28" spans="1:12">
      <c r="A28">
        <v>20</v>
      </c>
      <c r="B28" s="311">
        <v>4.1300000000000001E-4</v>
      </c>
      <c r="C28" s="312">
        <v>4.1300000000000001E-4</v>
      </c>
      <c r="D28" s="315">
        <v>99263.1</v>
      </c>
      <c r="E28" s="316">
        <v>41</v>
      </c>
      <c r="F28" s="5">
        <v>59.38</v>
      </c>
      <c r="G28" t="s">
        <v>19</v>
      </c>
      <c r="H28" s="313">
        <v>9.2E-5</v>
      </c>
      <c r="I28" s="314">
        <v>9.2E-5</v>
      </c>
      <c r="J28" s="317">
        <v>99303.7</v>
      </c>
      <c r="K28" s="318">
        <v>9.1999999999999993</v>
      </c>
      <c r="L28" s="5">
        <v>62.99</v>
      </c>
    </row>
    <row r="29" spans="1:12">
      <c r="A29">
        <v>21</v>
      </c>
      <c r="B29" s="311">
        <v>5.0100000000000003E-4</v>
      </c>
      <c r="C29" s="312">
        <v>5.0100000000000003E-4</v>
      </c>
      <c r="D29" s="315">
        <v>99222.2</v>
      </c>
      <c r="E29" s="316">
        <v>49.7</v>
      </c>
      <c r="F29" s="5">
        <v>58.41</v>
      </c>
      <c r="G29" t="s">
        <v>19</v>
      </c>
      <c r="H29" s="313">
        <v>2.7099999999999997E-4</v>
      </c>
      <c r="I29" s="314">
        <v>2.7099999999999997E-4</v>
      </c>
      <c r="J29" s="317">
        <v>99294.5</v>
      </c>
      <c r="K29" s="318">
        <v>26.9</v>
      </c>
      <c r="L29" s="5">
        <v>61.99</v>
      </c>
    </row>
    <row r="30" spans="1:12">
      <c r="A30">
        <v>22</v>
      </c>
      <c r="B30" s="311">
        <v>7.4899999999999999E-4</v>
      </c>
      <c r="C30" s="312">
        <v>7.4899999999999999E-4</v>
      </c>
      <c r="D30" s="315">
        <v>99172.5</v>
      </c>
      <c r="E30" s="316">
        <v>74.3</v>
      </c>
      <c r="F30" s="5">
        <v>57.43</v>
      </c>
      <c r="G30" t="s">
        <v>19</v>
      </c>
      <c r="H30" s="313">
        <v>1.8100000000000001E-4</v>
      </c>
      <c r="I30" s="314">
        <v>1.8100000000000001E-4</v>
      </c>
      <c r="J30" s="317">
        <v>99267.6</v>
      </c>
      <c r="K30" s="318">
        <v>18</v>
      </c>
      <c r="L30" s="5">
        <v>61.01</v>
      </c>
    </row>
    <row r="31" spans="1:12">
      <c r="A31">
        <v>23</v>
      </c>
      <c r="B31" s="311">
        <v>4.9600000000000002E-4</v>
      </c>
      <c r="C31" s="312">
        <v>4.9600000000000002E-4</v>
      </c>
      <c r="D31" s="315">
        <v>99098.2</v>
      </c>
      <c r="E31" s="316">
        <v>49.1</v>
      </c>
      <c r="F31" s="5">
        <v>56.48</v>
      </c>
      <c r="G31" t="s">
        <v>19</v>
      </c>
      <c r="H31" s="313">
        <v>4.4499999999999997E-4</v>
      </c>
      <c r="I31" s="314">
        <v>4.4499999999999997E-4</v>
      </c>
      <c r="J31" s="317">
        <v>99249.7</v>
      </c>
      <c r="K31" s="318">
        <v>44.1</v>
      </c>
      <c r="L31" s="5">
        <v>60.02</v>
      </c>
    </row>
    <row r="32" spans="1:12">
      <c r="A32">
        <v>24</v>
      </c>
      <c r="B32" s="311">
        <v>7.54E-4</v>
      </c>
      <c r="C32" s="312">
        <v>7.5299999999999998E-4</v>
      </c>
      <c r="D32" s="315">
        <v>99049</v>
      </c>
      <c r="E32" s="316">
        <v>74.599999999999994</v>
      </c>
      <c r="F32" s="5">
        <v>55.5</v>
      </c>
      <c r="G32" t="s">
        <v>19</v>
      </c>
      <c r="H32" s="313">
        <v>1.7200000000000001E-4</v>
      </c>
      <c r="I32" s="314">
        <v>1.7200000000000001E-4</v>
      </c>
      <c r="J32" s="317">
        <v>99205.5</v>
      </c>
      <c r="K32" s="318">
        <v>17</v>
      </c>
      <c r="L32" s="5">
        <v>59.05</v>
      </c>
    </row>
    <row r="33" spans="1:12">
      <c r="A33">
        <v>25</v>
      </c>
      <c r="B33" s="311">
        <v>1.524E-3</v>
      </c>
      <c r="C33" s="312">
        <v>1.523E-3</v>
      </c>
      <c r="D33" s="315">
        <v>98974.399999999994</v>
      </c>
      <c r="E33" s="316">
        <v>150.69999999999999</v>
      </c>
      <c r="F33" s="5">
        <v>54.55</v>
      </c>
      <c r="G33" t="s">
        <v>19</v>
      </c>
      <c r="H33" s="313">
        <v>1.7000000000000001E-4</v>
      </c>
      <c r="I33" s="314">
        <v>1.7000000000000001E-4</v>
      </c>
      <c r="J33" s="317">
        <v>99188.5</v>
      </c>
      <c r="K33" s="318">
        <v>16.899999999999999</v>
      </c>
      <c r="L33" s="5">
        <v>58.06</v>
      </c>
    </row>
    <row r="34" spans="1:12">
      <c r="A34">
        <v>26</v>
      </c>
      <c r="B34" s="311">
        <v>8.1400000000000005E-4</v>
      </c>
      <c r="C34" s="312">
        <v>8.1400000000000005E-4</v>
      </c>
      <c r="D34" s="315">
        <v>98823.7</v>
      </c>
      <c r="E34" s="316">
        <v>80.400000000000006</v>
      </c>
      <c r="F34" s="5">
        <v>53.63</v>
      </c>
      <c r="G34" t="s">
        <v>19</v>
      </c>
      <c r="H34" s="313">
        <v>1.63E-4</v>
      </c>
      <c r="I34" s="314">
        <v>1.63E-4</v>
      </c>
      <c r="J34" s="317">
        <v>99171.6</v>
      </c>
      <c r="K34" s="318">
        <v>16.2</v>
      </c>
      <c r="L34" s="5">
        <v>57.07</v>
      </c>
    </row>
    <row r="35" spans="1:12">
      <c r="A35">
        <v>27</v>
      </c>
      <c r="B35" s="311">
        <v>7.27E-4</v>
      </c>
      <c r="C35" s="312">
        <v>7.27E-4</v>
      </c>
      <c r="D35" s="315">
        <v>98743.3</v>
      </c>
      <c r="E35" s="316">
        <v>71.8</v>
      </c>
      <c r="F35" s="5">
        <v>52.67</v>
      </c>
      <c r="G35" t="s">
        <v>19</v>
      </c>
      <c r="H35" s="313">
        <v>4.0099999999999999E-4</v>
      </c>
      <c r="I35" s="314">
        <v>4.0099999999999999E-4</v>
      </c>
      <c r="J35" s="317">
        <v>99155.5</v>
      </c>
      <c r="K35" s="318">
        <v>39.700000000000003</v>
      </c>
      <c r="L35" s="5">
        <v>56.08</v>
      </c>
    </row>
    <row r="36" spans="1:12">
      <c r="A36">
        <v>28</v>
      </c>
      <c r="B36" s="311">
        <v>1.3669999999999999E-3</v>
      </c>
      <c r="C36" s="312">
        <v>1.366E-3</v>
      </c>
      <c r="D36" s="315">
        <v>98671.5</v>
      </c>
      <c r="E36" s="316">
        <v>134.80000000000001</v>
      </c>
      <c r="F36" s="5">
        <v>51.71</v>
      </c>
      <c r="G36" t="s">
        <v>19</v>
      </c>
      <c r="H36" s="313">
        <v>4.0200000000000001E-4</v>
      </c>
      <c r="I36" s="314">
        <v>4.0200000000000001E-4</v>
      </c>
      <c r="J36" s="317">
        <v>99115.7</v>
      </c>
      <c r="K36" s="318">
        <v>39.9</v>
      </c>
      <c r="L36" s="5">
        <v>55.1</v>
      </c>
    </row>
    <row r="37" spans="1:12">
      <c r="A37">
        <v>29</v>
      </c>
      <c r="B37" s="311">
        <v>1.2149999999999999E-3</v>
      </c>
      <c r="C37" s="312">
        <v>1.214E-3</v>
      </c>
      <c r="D37" s="315">
        <v>98536.7</v>
      </c>
      <c r="E37" s="316">
        <v>119.6</v>
      </c>
      <c r="F37" s="5">
        <v>50.78</v>
      </c>
      <c r="G37" t="s">
        <v>19</v>
      </c>
      <c r="H37" s="313">
        <v>4.0400000000000001E-4</v>
      </c>
      <c r="I37" s="314">
        <v>4.0400000000000001E-4</v>
      </c>
      <c r="J37" s="317">
        <v>99075.9</v>
      </c>
      <c r="K37" s="318">
        <v>40</v>
      </c>
      <c r="L37" s="5">
        <v>54.12</v>
      </c>
    </row>
    <row r="38" spans="1:12">
      <c r="A38">
        <v>30</v>
      </c>
      <c r="B38" s="311">
        <v>1.0399999999999999E-3</v>
      </c>
      <c r="C38" s="312">
        <v>1.039E-3</v>
      </c>
      <c r="D38" s="315">
        <v>98417.1</v>
      </c>
      <c r="E38" s="316">
        <v>102.3</v>
      </c>
      <c r="F38" s="5">
        <v>49.84</v>
      </c>
      <c r="G38" t="s">
        <v>19</v>
      </c>
      <c r="H38" s="313">
        <v>3.9300000000000001E-4</v>
      </c>
      <c r="I38" s="314">
        <v>3.9300000000000001E-4</v>
      </c>
      <c r="J38" s="317">
        <v>99035.9</v>
      </c>
      <c r="K38" s="318">
        <v>38.9</v>
      </c>
      <c r="L38" s="5">
        <v>53.14</v>
      </c>
    </row>
    <row r="39" spans="1:12">
      <c r="A39">
        <v>31</v>
      </c>
      <c r="B39" s="311">
        <v>1.3470000000000001E-3</v>
      </c>
      <c r="C39" s="312">
        <v>1.346E-3</v>
      </c>
      <c r="D39" s="315">
        <v>98314.8</v>
      </c>
      <c r="E39" s="316">
        <v>132.30000000000001</v>
      </c>
      <c r="F39" s="5">
        <v>48.89</v>
      </c>
      <c r="G39" t="s">
        <v>19</v>
      </c>
      <c r="H39" s="313">
        <v>3.9100000000000002E-4</v>
      </c>
      <c r="I39" s="314">
        <v>3.9100000000000002E-4</v>
      </c>
      <c r="J39" s="317">
        <v>98996.9</v>
      </c>
      <c r="K39" s="318">
        <v>38.700000000000003</v>
      </c>
      <c r="L39" s="5">
        <v>52.16</v>
      </c>
    </row>
    <row r="40" spans="1:12">
      <c r="A40">
        <v>32</v>
      </c>
      <c r="B40" s="311">
        <v>8.7900000000000001E-4</v>
      </c>
      <c r="C40" s="312">
        <v>8.7799999999999998E-4</v>
      </c>
      <c r="D40" s="315">
        <v>98182.5</v>
      </c>
      <c r="E40" s="316">
        <v>86.2</v>
      </c>
      <c r="F40" s="5">
        <v>47.96</v>
      </c>
      <c r="G40" t="s">
        <v>19</v>
      </c>
      <c r="H40" s="313">
        <v>7.7399999999999995E-4</v>
      </c>
      <c r="I40" s="314">
        <v>7.7300000000000003E-4</v>
      </c>
      <c r="J40" s="317">
        <v>98958.3</v>
      </c>
      <c r="K40" s="318">
        <v>76.5</v>
      </c>
      <c r="L40" s="5">
        <v>51.18</v>
      </c>
    </row>
    <row r="41" spans="1:12">
      <c r="A41">
        <v>33</v>
      </c>
      <c r="B41" s="311">
        <v>1.286E-3</v>
      </c>
      <c r="C41" s="312">
        <v>1.2849999999999999E-3</v>
      </c>
      <c r="D41" s="315">
        <v>98096.3</v>
      </c>
      <c r="E41" s="316">
        <v>126.1</v>
      </c>
      <c r="F41" s="5">
        <v>47</v>
      </c>
      <c r="G41" t="s">
        <v>19</v>
      </c>
      <c r="H41" s="313">
        <v>4.7199999999999998E-4</v>
      </c>
      <c r="I41" s="314">
        <v>4.7199999999999998E-4</v>
      </c>
      <c r="J41" s="317">
        <v>98881.7</v>
      </c>
      <c r="K41" s="318">
        <v>46.7</v>
      </c>
      <c r="L41" s="5">
        <v>50.22</v>
      </c>
    </row>
    <row r="42" spans="1:12">
      <c r="A42">
        <v>34</v>
      </c>
      <c r="B42" s="311">
        <v>7.3800000000000005E-4</v>
      </c>
      <c r="C42" s="312">
        <v>7.3800000000000005E-4</v>
      </c>
      <c r="D42" s="315">
        <v>97970.2</v>
      </c>
      <c r="E42" s="316">
        <v>72.3</v>
      </c>
      <c r="F42" s="5">
        <v>46.06</v>
      </c>
      <c r="G42" t="s">
        <v>19</v>
      </c>
      <c r="H42" s="313">
        <v>7.9100000000000004E-4</v>
      </c>
      <c r="I42" s="314">
        <v>7.9000000000000001E-4</v>
      </c>
      <c r="J42" s="317">
        <v>98835.1</v>
      </c>
      <c r="K42" s="318">
        <v>78.099999999999994</v>
      </c>
      <c r="L42" s="5">
        <v>49.25</v>
      </c>
    </row>
    <row r="43" spans="1:12">
      <c r="A43">
        <v>35</v>
      </c>
      <c r="B43" s="311">
        <v>1.6720000000000001E-3</v>
      </c>
      <c r="C43" s="312">
        <v>1.67E-3</v>
      </c>
      <c r="D43" s="315">
        <v>97897.9</v>
      </c>
      <c r="E43" s="316">
        <v>163.5</v>
      </c>
      <c r="F43" s="5">
        <v>45.09</v>
      </c>
      <c r="G43" t="s">
        <v>19</v>
      </c>
      <c r="H43" s="313">
        <v>4.7600000000000002E-4</v>
      </c>
      <c r="I43" s="314">
        <v>4.7600000000000002E-4</v>
      </c>
      <c r="J43" s="317">
        <v>98756.9</v>
      </c>
      <c r="K43" s="318">
        <v>47</v>
      </c>
      <c r="L43" s="5">
        <v>48.28</v>
      </c>
    </row>
    <row r="44" spans="1:12">
      <c r="A44">
        <v>36</v>
      </c>
      <c r="B44" s="311">
        <v>1.5920000000000001E-3</v>
      </c>
      <c r="C44" s="312">
        <v>1.591E-3</v>
      </c>
      <c r="D44" s="315">
        <v>97734.399999999994</v>
      </c>
      <c r="E44" s="316">
        <v>155.5</v>
      </c>
      <c r="F44" s="5">
        <v>44.17</v>
      </c>
      <c r="G44" t="s">
        <v>19</v>
      </c>
      <c r="H44" s="313">
        <v>9.5299999999999996E-4</v>
      </c>
      <c r="I44" s="314">
        <v>9.5299999999999996E-4</v>
      </c>
      <c r="J44" s="317">
        <v>98709.9</v>
      </c>
      <c r="K44" s="318">
        <v>94</v>
      </c>
      <c r="L44" s="5">
        <v>47.31</v>
      </c>
    </row>
    <row r="45" spans="1:12">
      <c r="A45">
        <v>37</v>
      </c>
      <c r="B45" s="311">
        <v>1.1410000000000001E-3</v>
      </c>
      <c r="C45" s="312">
        <v>1.14E-3</v>
      </c>
      <c r="D45" s="315">
        <v>97578.9</v>
      </c>
      <c r="E45" s="316">
        <v>111.3</v>
      </c>
      <c r="F45" s="5">
        <v>43.24</v>
      </c>
      <c r="G45" t="s">
        <v>19</v>
      </c>
      <c r="H45" s="313">
        <v>6.2299999999999996E-4</v>
      </c>
      <c r="I45" s="314">
        <v>6.2299999999999996E-4</v>
      </c>
      <c r="J45" s="317">
        <v>98615.9</v>
      </c>
      <c r="K45" s="318">
        <v>61.4</v>
      </c>
      <c r="L45" s="5">
        <v>46.35</v>
      </c>
    </row>
    <row r="46" spans="1:12">
      <c r="A46">
        <v>38</v>
      </c>
      <c r="B46" s="311">
        <v>1.067E-3</v>
      </c>
      <c r="C46" s="312">
        <v>1.067E-3</v>
      </c>
      <c r="D46" s="315">
        <v>97467.7</v>
      </c>
      <c r="E46" s="316">
        <v>104</v>
      </c>
      <c r="F46" s="5">
        <v>42.29</v>
      </c>
      <c r="G46" t="s">
        <v>19</v>
      </c>
      <c r="H46" s="313">
        <v>2.33E-4</v>
      </c>
      <c r="I46" s="314">
        <v>2.33E-4</v>
      </c>
      <c r="J46" s="317">
        <v>98554.5</v>
      </c>
      <c r="K46" s="318">
        <v>23</v>
      </c>
      <c r="L46" s="5">
        <v>45.38</v>
      </c>
    </row>
    <row r="47" spans="1:12">
      <c r="A47">
        <v>39</v>
      </c>
      <c r="B47" s="311">
        <v>9.5699999999999995E-4</v>
      </c>
      <c r="C47" s="312">
        <v>9.5699999999999995E-4</v>
      </c>
      <c r="D47" s="315">
        <v>97363.7</v>
      </c>
      <c r="E47" s="316">
        <v>93.1</v>
      </c>
      <c r="F47" s="5">
        <v>41.33</v>
      </c>
      <c r="G47" t="s">
        <v>19</v>
      </c>
      <c r="H47" s="313">
        <v>5.5599999999999996E-4</v>
      </c>
      <c r="I47" s="314">
        <v>5.5599999999999996E-4</v>
      </c>
      <c r="J47" s="317">
        <v>98531.5</v>
      </c>
      <c r="K47" s="318">
        <v>54.8</v>
      </c>
      <c r="L47" s="5">
        <v>44.39</v>
      </c>
    </row>
    <row r="48" spans="1:12">
      <c r="A48">
        <v>40</v>
      </c>
      <c r="B48" s="311">
        <v>1.7099999999999999E-3</v>
      </c>
      <c r="C48" s="312">
        <v>1.7080000000000001E-3</v>
      </c>
      <c r="D48" s="315">
        <v>97270.6</v>
      </c>
      <c r="E48" s="316">
        <v>166.2</v>
      </c>
      <c r="F48" s="5">
        <v>40.369999999999997</v>
      </c>
      <c r="G48" t="s">
        <v>19</v>
      </c>
      <c r="H48" s="313">
        <v>1.096E-3</v>
      </c>
      <c r="I48" s="314">
        <v>1.0950000000000001E-3</v>
      </c>
      <c r="J48" s="317">
        <v>98476.800000000003</v>
      </c>
      <c r="K48" s="318">
        <v>107.9</v>
      </c>
      <c r="L48" s="5">
        <v>43.42</v>
      </c>
    </row>
    <row r="49" spans="1:12">
      <c r="A49">
        <v>41</v>
      </c>
      <c r="B49" s="311">
        <v>1.6260000000000001E-3</v>
      </c>
      <c r="C49" s="312">
        <v>1.624E-3</v>
      </c>
      <c r="D49" s="315">
        <v>97104.4</v>
      </c>
      <c r="E49" s="316">
        <v>157.69999999999999</v>
      </c>
      <c r="F49" s="5">
        <v>39.44</v>
      </c>
      <c r="G49" t="s">
        <v>19</v>
      </c>
      <c r="H49" s="313">
        <v>1.023E-3</v>
      </c>
      <c r="I49" s="314">
        <v>1.0219999999999999E-3</v>
      </c>
      <c r="J49" s="317">
        <v>98368.9</v>
      </c>
      <c r="K49" s="318">
        <v>100.6</v>
      </c>
      <c r="L49" s="5">
        <v>42.46</v>
      </c>
    </row>
    <row r="50" spans="1:12">
      <c r="A50">
        <v>42</v>
      </c>
      <c r="B50" s="311">
        <v>1.351E-3</v>
      </c>
      <c r="C50" s="312">
        <v>1.3500000000000001E-3</v>
      </c>
      <c r="D50" s="315">
        <v>96946.6</v>
      </c>
      <c r="E50" s="316">
        <v>130.9</v>
      </c>
      <c r="F50" s="5">
        <v>38.5</v>
      </c>
      <c r="G50" t="s">
        <v>19</v>
      </c>
      <c r="H50" s="313">
        <v>7.6499999999999995E-4</v>
      </c>
      <c r="I50" s="314">
        <v>7.6400000000000003E-4</v>
      </c>
      <c r="J50" s="317">
        <v>98268.3</v>
      </c>
      <c r="K50" s="318">
        <v>75.099999999999994</v>
      </c>
      <c r="L50" s="5">
        <v>41.51</v>
      </c>
    </row>
    <row r="51" spans="1:12">
      <c r="A51">
        <v>43</v>
      </c>
      <c r="B51" s="311">
        <v>2.0209999999999998E-3</v>
      </c>
      <c r="C51" s="312">
        <v>2.019E-3</v>
      </c>
      <c r="D51" s="315">
        <v>96815.8</v>
      </c>
      <c r="E51" s="316">
        <v>195.5</v>
      </c>
      <c r="F51" s="5">
        <v>37.549999999999997</v>
      </c>
      <c r="G51" t="s">
        <v>19</v>
      </c>
      <c r="H51" s="313">
        <v>1.426E-3</v>
      </c>
      <c r="I51" s="314">
        <v>1.4250000000000001E-3</v>
      </c>
      <c r="J51" s="317">
        <v>98193.2</v>
      </c>
      <c r="K51" s="318">
        <v>139.9</v>
      </c>
      <c r="L51" s="5">
        <v>40.54</v>
      </c>
    </row>
    <row r="52" spans="1:12">
      <c r="A52">
        <v>44</v>
      </c>
      <c r="B52" s="311">
        <v>2.4069999999999999E-3</v>
      </c>
      <c r="C52" s="312">
        <v>2.4039999999999999E-3</v>
      </c>
      <c r="D52" s="315">
        <v>96620.3</v>
      </c>
      <c r="E52" s="316">
        <v>232.2</v>
      </c>
      <c r="F52" s="5">
        <v>36.630000000000003</v>
      </c>
      <c r="G52" t="s">
        <v>19</v>
      </c>
      <c r="H52" s="313">
        <v>1.0549999999999999E-3</v>
      </c>
      <c r="I52" s="314">
        <v>1.054E-3</v>
      </c>
      <c r="J52" s="317">
        <v>98053.3</v>
      </c>
      <c r="K52" s="318">
        <v>103.4</v>
      </c>
      <c r="L52" s="5">
        <v>39.590000000000003</v>
      </c>
    </row>
    <row r="53" spans="1:12">
      <c r="A53">
        <v>45</v>
      </c>
      <c r="B53" s="311">
        <v>2.5479999999999999E-3</v>
      </c>
      <c r="C53" s="312">
        <v>2.545E-3</v>
      </c>
      <c r="D53" s="315">
        <v>96388</v>
      </c>
      <c r="E53" s="316">
        <v>245.3</v>
      </c>
      <c r="F53" s="5">
        <v>35.71</v>
      </c>
      <c r="G53" t="s">
        <v>19</v>
      </c>
      <c r="H53" s="313">
        <v>1.4109999999999999E-3</v>
      </c>
      <c r="I53" s="314">
        <v>1.41E-3</v>
      </c>
      <c r="J53" s="317">
        <v>97950</v>
      </c>
      <c r="K53" s="318">
        <v>138.1</v>
      </c>
      <c r="L53" s="5">
        <v>38.630000000000003</v>
      </c>
    </row>
    <row r="54" spans="1:12">
      <c r="A54">
        <v>46</v>
      </c>
      <c r="B54" s="311">
        <v>2.745E-3</v>
      </c>
      <c r="C54" s="312">
        <v>2.7409999999999999E-3</v>
      </c>
      <c r="D54" s="315">
        <v>96142.7</v>
      </c>
      <c r="E54" s="316">
        <v>263.60000000000002</v>
      </c>
      <c r="F54" s="5">
        <v>34.799999999999997</v>
      </c>
      <c r="G54" t="s">
        <v>19</v>
      </c>
      <c r="H54" s="313">
        <v>2.336E-3</v>
      </c>
      <c r="I54" s="314">
        <v>2.3340000000000001E-3</v>
      </c>
      <c r="J54" s="317">
        <v>97811.8</v>
      </c>
      <c r="K54" s="318">
        <v>228.3</v>
      </c>
      <c r="L54" s="5">
        <v>37.69</v>
      </c>
    </row>
    <row r="55" spans="1:12">
      <c r="A55">
        <v>47</v>
      </c>
      <c r="B55" s="311">
        <v>2.483E-3</v>
      </c>
      <c r="C55" s="312">
        <v>2.48E-3</v>
      </c>
      <c r="D55" s="315">
        <v>95879.2</v>
      </c>
      <c r="E55" s="316">
        <v>237.8</v>
      </c>
      <c r="F55" s="5">
        <v>33.9</v>
      </c>
      <c r="G55" t="s">
        <v>19</v>
      </c>
      <c r="H55" s="313">
        <v>1.4350000000000001E-3</v>
      </c>
      <c r="I55" s="314">
        <v>1.4339999999999999E-3</v>
      </c>
      <c r="J55" s="317">
        <v>97583.6</v>
      </c>
      <c r="K55" s="318">
        <v>140</v>
      </c>
      <c r="L55" s="5">
        <v>36.78</v>
      </c>
    </row>
    <row r="56" spans="1:12">
      <c r="A56">
        <v>48</v>
      </c>
      <c r="B56" s="311">
        <v>2.9489999999999998E-3</v>
      </c>
      <c r="C56" s="312">
        <v>2.9450000000000001E-3</v>
      </c>
      <c r="D56" s="315">
        <v>95641.4</v>
      </c>
      <c r="E56" s="316">
        <v>281.60000000000002</v>
      </c>
      <c r="F56" s="5">
        <v>32.979999999999997</v>
      </c>
      <c r="G56" t="s">
        <v>19</v>
      </c>
      <c r="H56" s="313">
        <v>2.722E-3</v>
      </c>
      <c r="I56" s="314">
        <v>2.7179999999999999E-3</v>
      </c>
      <c r="J56" s="317">
        <v>97443.6</v>
      </c>
      <c r="K56" s="318">
        <v>264.89999999999998</v>
      </c>
      <c r="L56" s="5">
        <v>35.83</v>
      </c>
    </row>
    <row r="57" spans="1:12">
      <c r="A57">
        <v>49</v>
      </c>
      <c r="B57" s="311">
        <v>2.758E-3</v>
      </c>
      <c r="C57" s="312">
        <v>2.7539999999999999E-3</v>
      </c>
      <c r="D57" s="315">
        <v>95359.8</v>
      </c>
      <c r="E57" s="316">
        <v>262.7</v>
      </c>
      <c r="F57" s="5">
        <v>32.08</v>
      </c>
      <c r="G57" t="s">
        <v>19</v>
      </c>
      <c r="H57" s="313">
        <v>1.3450000000000001E-3</v>
      </c>
      <c r="I57" s="314">
        <v>1.3439999999999999E-3</v>
      </c>
      <c r="J57" s="317">
        <v>97178.7</v>
      </c>
      <c r="K57" s="318">
        <v>130.6</v>
      </c>
      <c r="L57" s="5">
        <v>34.92</v>
      </c>
    </row>
    <row r="58" spans="1:12">
      <c r="A58">
        <v>50</v>
      </c>
      <c r="B58" s="311">
        <v>4.065E-3</v>
      </c>
      <c r="C58" s="312">
        <v>4.0569999999999998E-3</v>
      </c>
      <c r="D58" s="315">
        <v>95097.2</v>
      </c>
      <c r="E58" s="316">
        <v>385.8</v>
      </c>
      <c r="F58" s="5">
        <v>31.16</v>
      </c>
      <c r="G58" t="s">
        <v>19</v>
      </c>
      <c r="H58" s="313">
        <v>2.5950000000000001E-3</v>
      </c>
      <c r="I58" s="314">
        <v>2.591E-3</v>
      </c>
      <c r="J58" s="317">
        <v>97048.1</v>
      </c>
      <c r="K58" s="318">
        <v>251.5</v>
      </c>
      <c r="L58" s="5">
        <v>33.97</v>
      </c>
    </row>
    <row r="59" spans="1:12">
      <c r="A59">
        <v>51</v>
      </c>
      <c r="B59" s="311">
        <v>3.4979999999999998E-3</v>
      </c>
      <c r="C59" s="312">
        <v>3.4910000000000002E-3</v>
      </c>
      <c r="D59" s="315">
        <v>94711.3</v>
      </c>
      <c r="E59" s="316">
        <v>330.7</v>
      </c>
      <c r="F59" s="5">
        <v>30.29</v>
      </c>
      <c r="G59" t="s">
        <v>19</v>
      </c>
      <c r="H59" s="313">
        <v>1.9269999999999999E-3</v>
      </c>
      <c r="I59" s="314">
        <v>1.9250000000000001E-3</v>
      </c>
      <c r="J59" s="317">
        <v>96796.6</v>
      </c>
      <c r="K59" s="318">
        <v>186.3</v>
      </c>
      <c r="L59" s="5">
        <v>33.06</v>
      </c>
    </row>
    <row r="60" spans="1:12">
      <c r="A60">
        <v>52</v>
      </c>
      <c r="B60" s="311">
        <v>4.313E-3</v>
      </c>
      <c r="C60" s="312">
        <v>4.3039999999999997E-3</v>
      </c>
      <c r="D60" s="315">
        <v>94380.6</v>
      </c>
      <c r="E60" s="316">
        <v>406.2</v>
      </c>
      <c r="F60" s="5">
        <v>29.39</v>
      </c>
      <c r="G60" t="s">
        <v>19</v>
      </c>
      <c r="H60" s="313">
        <v>2.9120000000000001E-3</v>
      </c>
      <c r="I60" s="314">
        <v>2.908E-3</v>
      </c>
      <c r="J60" s="317">
        <v>96610.3</v>
      </c>
      <c r="K60" s="318">
        <v>280.89999999999998</v>
      </c>
      <c r="L60" s="5">
        <v>32.119999999999997</v>
      </c>
    </row>
    <row r="61" spans="1:12">
      <c r="A61">
        <v>53</v>
      </c>
      <c r="B61" s="311">
        <v>4.5059999999999996E-3</v>
      </c>
      <c r="C61" s="312">
        <v>4.496E-3</v>
      </c>
      <c r="D61" s="315">
        <v>93974.399999999994</v>
      </c>
      <c r="E61" s="316">
        <v>422.5</v>
      </c>
      <c r="F61" s="5">
        <v>28.52</v>
      </c>
      <c r="G61" t="s">
        <v>19</v>
      </c>
      <c r="H61" s="313">
        <v>3.2070000000000002E-3</v>
      </c>
      <c r="I61" s="314">
        <v>3.202E-3</v>
      </c>
      <c r="J61" s="317">
        <v>96329.4</v>
      </c>
      <c r="K61" s="318">
        <v>308.39999999999998</v>
      </c>
      <c r="L61" s="5">
        <v>31.21</v>
      </c>
    </row>
    <row r="62" spans="1:12">
      <c r="A62">
        <v>54</v>
      </c>
      <c r="B62" s="311">
        <v>4.3229999999999996E-3</v>
      </c>
      <c r="C62" s="312">
        <v>4.313E-3</v>
      </c>
      <c r="D62" s="315">
        <v>93551.9</v>
      </c>
      <c r="E62" s="316">
        <v>403.5</v>
      </c>
      <c r="F62" s="5">
        <v>27.65</v>
      </c>
      <c r="G62" t="s">
        <v>19</v>
      </c>
      <c r="H62" s="313">
        <v>2.764E-3</v>
      </c>
      <c r="I62" s="314">
        <v>2.7599999999999999E-3</v>
      </c>
      <c r="J62" s="317">
        <v>96021</v>
      </c>
      <c r="K62" s="318">
        <v>265</v>
      </c>
      <c r="L62" s="5">
        <v>30.31</v>
      </c>
    </row>
    <row r="63" spans="1:12">
      <c r="A63">
        <v>55</v>
      </c>
      <c r="B63" s="311">
        <v>5.3969999999999999E-3</v>
      </c>
      <c r="C63" s="312">
        <v>5.3819999999999996E-3</v>
      </c>
      <c r="D63" s="315">
        <v>93148.4</v>
      </c>
      <c r="E63" s="316">
        <v>501.3</v>
      </c>
      <c r="F63" s="5">
        <v>26.76</v>
      </c>
      <c r="G63" t="s">
        <v>19</v>
      </c>
      <c r="H63" s="313">
        <v>4.1180000000000001E-3</v>
      </c>
      <c r="I63" s="314">
        <v>4.1099999999999999E-3</v>
      </c>
      <c r="J63" s="317">
        <v>95755.9</v>
      </c>
      <c r="K63" s="318">
        <v>393.5</v>
      </c>
      <c r="L63" s="5">
        <v>29.39</v>
      </c>
    </row>
    <row r="64" spans="1:12">
      <c r="A64">
        <v>56</v>
      </c>
      <c r="B64" s="311">
        <v>4.9909999999999998E-3</v>
      </c>
      <c r="C64" s="312">
        <v>4.9789999999999999E-3</v>
      </c>
      <c r="D64" s="315">
        <v>92647.1</v>
      </c>
      <c r="E64" s="316">
        <v>461.3</v>
      </c>
      <c r="F64" s="5">
        <v>25.9</v>
      </c>
      <c r="G64" t="s">
        <v>19</v>
      </c>
      <c r="H64" s="313">
        <v>4.058E-3</v>
      </c>
      <c r="I64" s="314">
        <v>4.0499999999999998E-3</v>
      </c>
      <c r="J64" s="317">
        <v>95362.4</v>
      </c>
      <c r="K64" s="318">
        <v>386.2</v>
      </c>
      <c r="L64" s="5">
        <v>28.51</v>
      </c>
    </row>
    <row r="65" spans="1:12">
      <c r="A65">
        <v>57</v>
      </c>
      <c r="B65" s="311">
        <v>6.7089999999999997E-3</v>
      </c>
      <c r="C65" s="312">
        <v>6.6870000000000002E-3</v>
      </c>
      <c r="D65" s="315">
        <v>92185.8</v>
      </c>
      <c r="E65" s="316">
        <v>616.4</v>
      </c>
      <c r="F65" s="5">
        <v>25.03</v>
      </c>
      <c r="G65" t="s">
        <v>19</v>
      </c>
      <c r="H65" s="313">
        <v>3.2759999999999998E-3</v>
      </c>
      <c r="I65" s="314">
        <v>3.2699999999999999E-3</v>
      </c>
      <c r="J65" s="317">
        <v>94976.2</v>
      </c>
      <c r="K65" s="318">
        <v>310.60000000000002</v>
      </c>
      <c r="L65" s="5">
        <v>27.63</v>
      </c>
    </row>
    <row r="66" spans="1:12">
      <c r="A66">
        <v>58</v>
      </c>
      <c r="B66" s="311">
        <v>6.3530000000000001E-3</v>
      </c>
      <c r="C66" s="312">
        <v>6.3330000000000001E-3</v>
      </c>
      <c r="D66" s="315">
        <v>91569.4</v>
      </c>
      <c r="E66" s="316">
        <v>579.9</v>
      </c>
      <c r="F66" s="5">
        <v>24.2</v>
      </c>
      <c r="G66" t="s">
        <v>19</v>
      </c>
      <c r="H66" s="313">
        <v>5.1549999999999999E-3</v>
      </c>
      <c r="I66" s="314">
        <v>5.1419999999999999E-3</v>
      </c>
      <c r="J66" s="317">
        <v>94665.600000000006</v>
      </c>
      <c r="K66" s="318">
        <v>486.8</v>
      </c>
      <c r="L66" s="5">
        <v>26.72</v>
      </c>
    </row>
    <row r="67" spans="1:12">
      <c r="A67">
        <v>59</v>
      </c>
      <c r="B67" s="311">
        <v>7.1139999999999997E-3</v>
      </c>
      <c r="C67" s="312">
        <v>7.0889999999999998E-3</v>
      </c>
      <c r="D67" s="315">
        <v>90989.5</v>
      </c>
      <c r="E67" s="316">
        <v>645</v>
      </c>
      <c r="F67" s="5">
        <v>23.35</v>
      </c>
      <c r="G67" t="s">
        <v>19</v>
      </c>
      <c r="H67" s="313">
        <v>5.7120000000000001E-3</v>
      </c>
      <c r="I67" s="314">
        <v>5.6959999999999997E-3</v>
      </c>
      <c r="J67" s="317">
        <v>94178.8</v>
      </c>
      <c r="K67" s="318">
        <v>536.4</v>
      </c>
      <c r="L67" s="5">
        <v>25.85</v>
      </c>
    </row>
    <row r="68" spans="1:12">
      <c r="A68">
        <v>60</v>
      </c>
      <c r="B68" s="311">
        <v>8.0000000000000002E-3</v>
      </c>
      <c r="C68" s="312">
        <v>7.9679999999999994E-3</v>
      </c>
      <c r="D68" s="315">
        <v>90344.5</v>
      </c>
      <c r="E68" s="316">
        <v>719.9</v>
      </c>
      <c r="F68" s="5">
        <v>22.51</v>
      </c>
      <c r="G68" t="s">
        <v>19</v>
      </c>
      <c r="H68" s="313">
        <v>5.2680000000000001E-3</v>
      </c>
      <c r="I68" s="314">
        <v>5.254E-3</v>
      </c>
      <c r="J68" s="317">
        <v>93642.3</v>
      </c>
      <c r="K68" s="318">
        <v>492</v>
      </c>
      <c r="L68" s="5">
        <v>25</v>
      </c>
    </row>
    <row r="69" spans="1:12">
      <c r="A69">
        <v>61</v>
      </c>
      <c r="B69" s="311">
        <v>9.8080000000000007E-3</v>
      </c>
      <c r="C69" s="312">
        <v>9.7599999999999996E-3</v>
      </c>
      <c r="D69" s="315">
        <v>89624.6</v>
      </c>
      <c r="E69" s="316">
        <v>874.7</v>
      </c>
      <c r="F69" s="5">
        <v>21.69</v>
      </c>
      <c r="G69" t="s">
        <v>19</v>
      </c>
      <c r="H69" s="313">
        <v>5.6769999999999998E-3</v>
      </c>
      <c r="I69" s="314">
        <v>5.6610000000000002E-3</v>
      </c>
      <c r="J69" s="317">
        <v>93150.3</v>
      </c>
      <c r="K69" s="318">
        <v>527.29999999999995</v>
      </c>
      <c r="L69" s="5">
        <v>24.13</v>
      </c>
    </row>
    <row r="70" spans="1:12">
      <c r="A70">
        <v>62</v>
      </c>
      <c r="B70" s="311">
        <v>9.3849999999999992E-3</v>
      </c>
      <c r="C70" s="312">
        <v>9.3419999999999996E-3</v>
      </c>
      <c r="D70" s="315">
        <v>88749.9</v>
      </c>
      <c r="E70" s="316">
        <v>829.1</v>
      </c>
      <c r="F70" s="5">
        <v>20.9</v>
      </c>
      <c r="G70" t="s">
        <v>19</v>
      </c>
      <c r="H70" s="313">
        <v>7.1419999999999999E-3</v>
      </c>
      <c r="I70" s="314">
        <v>7.1170000000000001E-3</v>
      </c>
      <c r="J70" s="317">
        <v>92623.1</v>
      </c>
      <c r="K70" s="318">
        <v>659.2</v>
      </c>
      <c r="L70" s="5">
        <v>23.26</v>
      </c>
    </row>
    <row r="71" spans="1:12">
      <c r="A71">
        <v>63</v>
      </c>
      <c r="B71" s="311">
        <v>1.1726E-2</v>
      </c>
      <c r="C71" s="312">
        <v>1.1658E-2</v>
      </c>
      <c r="D71" s="315">
        <v>87920.8</v>
      </c>
      <c r="E71" s="316">
        <v>1024.9000000000001</v>
      </c>
      <c r="F71" s="5">
        <v>20.09</v>
      </c>
      <c r="G71" t="s">
        <v>19</v>
      </c>
      <c r="H71" s="313">
        <v>6.169E-3</v>
      </c>
      <c r="I71" s="314">
        <v>6.1500000000000001E-3</v>
      </c>
      <c r="J71" s="317">
        <v>91963.9</v>
      </c>
      <c r="K71" s="318">
        <v>565.6</v>
      </c>
      <c r="L71" s="5">
        <v>22.42</v>
      </c>
    </row>
    <row r="72" spans="1:12">
      <c r="A72">
        <v>64</v>
      </c>
      <c r="B72" s="311">
        <v>1.0037000000000001E-2</v>
      </c>
      <c r="C72" s="312">
        <v>9.9860000000000001E-3</v>
      </c>
      <c r="D72" s="315">
        <v>86895.9</v>
      </c>
      <c r="E72" s="316">
        <v>867.8</v>
      </c>
      <c r="F72" s="5">
        <v>19.32</v>
      </c>
      <c r="G72" t="s">
        <v>19</v>
      </c>
      <c r="H72" s="313">
        <v>7.9220000000000002E-3</v>
      </c>
      <c r="I72" s="314">
        <v>7.8910000000000004E-3</v>
      </c>
      <c r="J72" s="317">
        <v>91398.3</v>
      </c>
      <c r="K72" s="318">
        <v>721.2</v>
      </c>
      <c r="L72" s="5">
        <v>21.56</v>
      </c>
    </row>
    <row r="73" spans="1:12">
      <c r="A73">
        <v>65</v>
      </c>
      <c r="B73" s="311">
        <v>1.2331E-2</v>
      </c>
      <c r="C73" s="312">
        <v>1.2255E-2</v>
      </c>
      <c r="D73" s="315">
        <v>86028.1</v>
      </c>
      <c r="E73" s="316">
        <v>1054.3</v>
      </c>
      <c r="F73" s="5">
        <v>18.510000000000002</v>
      </c>
      <c r="G73" t="s">
        <v>19</v>
      </c>
      <c r="H73" s="313">
        <v>7.3229999999999996E-3</v>
      </c>
      <c r="I73" s="314">
        <v>7.2960000000000004E-3</v>
      </c>
      <c r="J73" s="317">
        <v>90677.1</v>
      </c>
      <c r="K73" s="318">
        <v>661.6</v>
      </c>
      <c r="L73" s="5">
        <v>20.73</v>
      </c>
    </row>
    <row r="74" spans="1:12">
      <c r="A74">
        <v>66</v>
      </c>
      <c r="B74" s="311">
        <v>1.4213999999999999E-2</v>
      </c>
      <c r="C74" s="312">
        <v>1.4114E-2</v>
      </c>
      <c r="D74" s="315">
        <v>84973.8</v>
      </c>
      <c r="E74" s="316">
        <v>1199.3</v>
      </c>
      <c r="F74" s="5">
        <v>17.73</v>
      </c>
      <c r="G74" t="s">
        <v>19</v>
      </c>
      <c r="H74" s="313">
        <v>9.9609999999999994E-3</v>
      </c>
      <c r="I74" s="314">
        <v>9.9120000000000007E-3</v>
      </c>
      <c r="J74" s="317">
        <v>90015.5</v>
      </c>
      <c r="K74" s="318">
        <v>892.2</v>
      </c>
      <c r="L74" s="5">
        <v>19.88</v>
      </c>
    </row>
    <row r="75" spans="1:12">
      <c r="A75">
        <v>67</v>
      </c>
      <c r="B75" s="311">
        <v>1.3716000000000001E-2</v>
      </c>
      <c r="C75" s="312">
        <v>1.3622E-2</v>
      </c>
      <c r="D75" s="315">
        <v>83774.5</v>
      </c>
      <c r="E75" s="316">
        <v>1141.2</v>
      </c>
      <c r="F75" s="5">
        <v>16.98</v>
      </c>
      <c r="G75" t="s">
        <v>19</v>
      </c>
      <c r="H75" s="313">
        <v>1.133E-2</v>
      </c>
      <c r="I75" s="314">
        <v>1.1266E-2</v>
      </c>
      <c r="J75" s="317">
        <v>89123.3</v>
      </c>
      <c r="K75" s="318">
        <v>1004</v>
      </c>
      <c r="L75" s="5">
        <v>19.07</v>
      </c>
    </row>
    <row r="76" spans="1:12">
      <c r="A76">
        <v>68</v>
      </c>
      <c r="B76" s="311">
        <v>1.6655E-2</v>
      </c>
      <c r="C76" s="312">
        <v>1.6517E-2</v>
      </c>
      <c r="D76" s="315">
        <v>82633.2</v>
      </c>
      <c r="E76" s="316">
        <v>1364.9</v>
      </c>
      <c r="F76" s="5">
        <v>16.21</v>
      </c>
      <c r="G76" t="s">
        <v>19</v>
      </c>
      <c r="H76" s="313">
        <v>1.0028E-2</v>
      </c>
      <c r="I76" s="314">
        <v>9.9780000000000008E-3</v>
      </c>
      <c r="J76" s="317">
        <v>88119.3</v>
      </c>
      <c r="K76" s="318">
        <v>879.2</v>
      </c>
      <c r="L76" s="5">
        <v>18.28</v>
      </c>
    </row>
    <row r="77" spans="1:12">
      <c r="A77">
        <v>69</v>
      </c>
      <c r="B77" s="311">
        <v>1.6695999999999999E-2</v>
      </c>
      <c r="C77" s="312">
        <v>1.6558E-2</v>
      </c>
      <c r="D77" s="315">
        <v>81268.3</v>
      </c>
      <c r="E77" s="316">
        <v>1345.6</v>
      </c>
      <c r="F77" s="5">
        <v>15.47</v>
      </c>
      <c r="G77" t="s">
        <v>19</v>
      </c>
      <c r="H77" s="313">
        <v>1.1257E-2</v>
      </c>
      <c r="I77" s="314">
        <v>1.1194000000000001E-2</v>
      </c>
      <c r="J77" s="317">
        <v>87240</v>
      </c>
      <c r="K77" s="318">
        <v>976.6</v>
      </c>
      <c r="L77" s="5">
        <v>17.46</v>
      </c>
    </row>
    <row r="78" spans="1:12">
      <c r="A78">
        <v>70</v>
      </c>
      <c r="B78" s="311">
        <v>1.8022E-2</v>
      </c>
      <c r="C78" s="312">
        <v>1.7860999999999998E-2</v>
      </c>
      <c r="D78" s="315">
        <v>79922.7</v>
      </c>
      <c r="E78" s="316">
        <v>1427.5</v>
      </c>
      <c r="F78" s="5">
        <v>14.72</v>
      </c>
      <c r="G78" t="s">
        <v>19</v>
      </c>
      <c r="H78" s="313">
        <v>1.3344999999999999E-2</v>
      </c>
      <c r="I78" s="314">
        <v>1.3257E-2</v>
      </c>
      <c r="J78" s="317">
        <v>86263.5</v>
      </c>
      <c r="K78" s="318">
        <v>1143.5999999999999</v>
      </c>
      <c r="L78" s="5">
        <v>16.649999999999999</v>
      </c>
    </row>
    <row r="79" spans="1:12">
      <c r="A79">
        <v>71</v>
      </c>
      <c r="B79" s="311">
        <v>2.0656000000000001E-2</v>
      </c>
      <c r="C79" s="312">
        <v>2.0444E-2</v>
      </c>
      <c r="D79" s="315">
        <v>78495.199999999997</v>
      </c>
      <c r="E79" s="316">
        <v>1604.8</v>
      </c>
      <c r="F79" s="5">
        <v>13.98</v>
      </c>
      <c r="G79" t="s">
        <v>19</v>
      </c>
      <c r="H79" s="313">
        <v>1.5015000000000001E-2</v>
      </c>
      <c r="I79" s="314">
        <v>1.4903E-2</v>
      </c>
      <c r="J79" s="317">
        <v>85119.9</v>
      </c>
      <c r="K79" s="318">
        <v>1268.5999999999999</v>
      </c>
      <c r="L79" s="5">
        <v>15.87</v>
      </c>
    </row>
    <row r="80" spans="1:12">
      <c r="A80">
        <v>72</v>
      </c>
      <c r="B80" s="311">
        <v>2.4132000000000001E-2</v>
      </c>
      <c r="C80" s="312">
        <v>2.3844000000000001E-2</v>
      </c>
      <c r="D80" s="315">
        <v>76890.399999999994</v>
      </c>
      <c r="E80" s="316">
        <v>1833.4</v>
      </c>
      <c r="F80" s="5">
        <v>13.26</v>
      </c>
      <c r="G80" t="s">
        <v>19</v>
      </c>
      <c r="H80" s="313">
        <v>1.6029999999999999E-2</v>
      </c>
      <c r="I80" s="314">
        <v>1.5901999999999999E-2</v>
      </c>
      <c r="J80" s="317">
        <v>83851.3</v>
      </c>
      <c r="K80" s="318">
        <v>1333.4</v>
      </c>
      <c r="L80" s="5">
        <v>15.1</v>
      </c>
    </row>
    <row r="81" spans="1:12">
      <c r="A81">
        <v>73</v>
      </c>
      <c r="B81" s="311">
        <v>2.5217E-2</v>
      </c>
      <c r="C81" s="312">
        <v>2.4903000000000002E-2</v>
      </c>
      <c r="D81" s="315">
        <v>75057</v>
      </c>
      <c r="E81" s="316">
        <v>1869.1</v>
      </c>
      <c r="F81" s="5">
        <v>12.58</v>
      </c>
      <c r="G81" t="s">
        <v>19</v>
      </c>
      <c r="H81" s="313">
        <v>1.7735999999999998E-2</v>
      </c>
      <c r="I81" s="314">
        <v>1.7579999999999998E-2</v>
      </c>
      <c r="J81" s="317">
        <v>82517.899999999994</v>
      </c>
      <c r="K81" s="318">
        <v>1450.7</v>
      </c>
      <c r="L81" s="5">
        <v>14.34</v>
      </c>
    </row>
    <row r="82" spans="1:12">
      <c r="A82">
        <v>74</v>
      </c>
      <c r="B82" s="311">
        <v>3.2899999999999999E-2</v>
      </c>
      <c r="C82" s="312">
        <v>3.2368000000000001E-2</v>
      </c>
      <c r="D82" s="315">
        <v>73187.8</v>
      </c>
      <c r="E82" s="316">
        <v>2368.9</v>
      </c>
      <c r="F82" s="5">
        <v>11.88</v>
      </c>
      <c r="G82" t="s">
        <v>19</v>
      </c>
      <c r="H82" s="313">
        <v>2.2416999999999999E-2</v>
      </c>
      <c r="I82" s="314">
        <v>2.2169000000000001E-2</v>
      </c>
      <c r="J82" s="317">
        <v>81067.199999999997</v>
      </c>
      <c r="K82" s="318">
        <v>1797.1</v>
      </c>
      <c r="L82" s="5">
        <v>13.59</v>
      </c>
    </row>
    <row r="83" spans="1:12">
      <c r="A83">
        <v>75</v>
      </c>
      <c r="B83" s="311">
        <v>3.3127999999999998E-2</v>
      </c>
      <c r="C83" s="312">
        <v>3.2587999999999999E-2</v>
      </c>
      <c r="D83" s="315">
        <v>70818.899999999994</v>
      </c>
      <c r="E83" s="316">
        <v>2307.8000000000002</v>
      </c>
      <c r="F83" s="5">
        <v>11.27</v>
      </c>
      <c r="G83" t="s">
        <v>19</v>
      </c>
      <c r="H83" s="313">
        <v>2.4905E-2</v>
      </c>
      <c r="I83" s="314">
        <v>2.4598999999999999E-2</v>
      </c>
      <c r="J83" s="317">
        <v>79270.100000000006</v>
      </c>
      <c r="K83" s="318">
        <v>1950</v>
      </c>
      <c r="L83" s="5">
        <v>12.88</v>
      </c>
    </row>
    <row r="84" spans="1:12">
      <c r="A84">
        <v>76</v>
      </c>
      <c r="B84" s="311">
        <v>3.4347999999999997E-2</v>
      </c>
      <c r="C84" s="312">
        <v>3.3767999999999999E-2</v>
      </c>
      <c r="D84" s="315">
        <v>68511.100000000006</v>
      </c>
      <c r="E84" s="316">
        <v>2313.5</v>
      </c>
      <c r="F84" s="5">
        <v>10.63</v>
      </c>
      <c r="G84" t="s">
        <v>19</v>
      </c>
      <c r="H84" s="313">
        <v>2.4608999999999999E-2</v>
      </c>
      <c r="I84" s="314">
        <v>2.4309999999999998E-2</v>
      </c>
      <c r="J84" s="317">
        <v>77320.100000000006</v>
      </c>
      <c r="K84" s="318">
        <v>1879.7</v>
      </c>
      <c r="L84" s="5">
        <v>12.19</v>
      </c>
    </row>
    <row r="85" spans="1:12">
      <c r="A85">
        <v>77</v>
      </c>
      <c r="B85" s="311">
        <v>3.9234999999999999E-2</v>
      </c>
      <c r="C85" s="312">
        <v>3.848E-2</v>
      </c>
      <c r="D85" s="315">
        <v>66197.600000000006</v>
      </c>
      <c r="E85" s="316">
        <v>2547.3000000000002</v>
      </c>
      <c r="F85" s="5">
        <v>9.98</v>
      </c>
      <c r="G85" t="s">
        <v>19</v>
      </c>
      <c r="H85" s="313">
        <v>2.5654E-2</v>
      </c>
      <c r="I85" s="314">
        <v>2.5329000000000001E-2</v>
      </c>
      <c r="J85" s="317">
        <v>75440.399999999994</v>
      </c>
      <c r="K85" s="318">
        <v>1910.8</v>
      </c>
      <c r="L85" s="5">
        <v>11.49</v>
      </c>
    </row>
    <row r="86" spans="1:12">
      <c r="A86">
        <v>78</v>
      </c>
      <c r="B86" s="311">
        <v>4.3222999999999998E-2</v>
      </c>
      <c r="C86" s="312">
        <v>4.2307999999999998E-2</v>
      </c>
      <c r="D86" s="315">
        <v>63650.3</v>
      </c>
      <c r="E86" s="316">
        <v>2692.9</v>
      </c>
      <c r="F86" s="5">
        <v>9.36</v>
      </c>
      <c r="G86" t="s">
        <v>19</v>
      </c>
      <c r="H86" s="313">
        <v>3.6898E-2</v>
      </c>
      <c r="I86" s="314">
        <v>3.6228999999999997E-2</v>
      </c>
      <c r="J86" s="317">
        <v>73529.600000000006</v>
      </c>
      <c r="K86" s="318">
        <v>2663.9</v>
      </c>
      <c r="L86" s="5">
        <v>10.77</v>
      </c>
    </row>
    <row r="87" spans="1:12">
      <c r="A87">
        <v>79</v>
      </c>
      <c r="B87" s="311">
        <v>4.9308999999999999E-2</v>
      </c>
      <c r="C87" s="312">
        <v>4.8122999999999999E-2</v>
      </c>
      <c r="D87" s="315">
        <v>60957.4</v>
      </c>
      <c r="E87" s="316">
        <v>2933.4</v>
      </c>
      <c r="F87" s="5">
        <v>8.75</v>
      </c>
      <c r="G87" t="s">
        <v>19</v>
      </c>
      <c r="H87" s="313">
        <v>3.8632E-2</v>
      </c>
      <c r="I87" s="314">
        <v>3.7900000000000003E-2</v>
      </c>
      <c r="J87" s="317">
        <v>70865.7</v>
      </c>
      <c r="K87" s="318">
        <v>2685.8</v>
      </c>
      <c r="L87" s="5">
        <v>10.16</v>
      </c>
    </row>
    <row r="88" spans="1:12">
      <c r="A88">
        <v>80</v>
      </c>
      <c r="B88" s="311">
        <v>6.3143000000000005E-2</v>
      </c>
      <c r="C88" s="312">
        <v>6.1211000000000002E-2</v>
      </c>
      <c r="D88" s="315">
        <v>58023.9</v>
      </c>
      <c r="E88" s="316">
        <v>3551.7</v>
      </c>
      <c r="F88" s="5">
        <v>8.17</v>
      </c>
      <c r="G88" t="s">
        <v>19</v>
      </c>
      <c r="H88" s="313">
        <v>4.5725000000000002E-2</v>
      </c>
      <c r="I88" s="314">
        <v>4.4703E-2</v>
      </c>
      <c r="J88" s="317">
        <v>68179.8</v>
      </c>
      <c r="K88" s="318">
        <v>3047.8</v>
      </c>
      <c r="L88" s="5">
        <v>9.5399999999999991</v>
      </c>
    </row>
    <row r="89" spans="1:12">
      <c r="A89">
        <v>81</v>
      </c>
      <c r="B89" s="311">
        <v>6.7018999999999995E-2</v>
      </c>
      <c r="C89" s="312">
        <v>6.4846000000000001E-2</v>
      </c>
      <c r="D89" s="315">
        <v>54472.2</v>
      </c>
      <c r="E89" s="316">
        <v>3532.3</v>
      </c>
      <c r="F89" s="5">
        <v>7.67</v>
      </c>
      <c r="G89" t="s">
        <v>19</v>
      </c>
      <c r="H89" s="313">
        <v>4.3402999999999997E-2</v>
      </c>
      <c r="I89" s="314">
        <v>4.2480999999999998E-2</v>
      </c>
      <c r="J89" s="317">
        <v>65132</v>
      </c>
      <c r="K89" s="318">
        <v>2766.9</v>
      </c>
      <c r="L89" s="5">
        <v>8.9600000000000009</v>
      </c>
    </row>
    <row r="90" spans="1:12">
      <c r="A90">
        <v>82</v>
      </c>
      <c r="B90" s="311">
        <v>7.4213000000000001E-2</v>
      </c>
      <c r="C90" s="312">
        <v>7.1557999999999997E-2</v>
      </c>
      <c r="D90" s="315">
        <v>50939.9</v>
      </c>
      <c r="E90" s="316">
        <v>3645.2</v>
      </c>
      <c r="F90" s="5">
        <v>7.17</v>
      </c>
      <c r="G90" t="s">
        <v>19</v>
      </c>
      <c r="H90" s="313">
        <v>4.8806000000000002E-2</v>
      </c>
      <c r="I90" s="314">
        <v>4.7642999999999998E-2</v>
      </c>
      <c r="J90" s="317">
        <v>62365.1</v>
      </c>
      <c r="K90" s="318">
        <v>2971.3</v>
      </c>
      <c r="L90" s="5">
        <v>8.34</v>
      </c>
    </row>
    <row r="91" spans="1:12">
      <c r="A91">
        <v>83</v>
      </c>
      <c r="B91" s="311">
        <v>8.2213999999999995E-2</v>
      </c>
      <c r="C91" s="312">
        <v>7.8967999999999997E-2</v>
      </c>
      <c r="D91" s="315">
        <v>47294.8</v>
      </c>
      <c r="E91" s="316">
        <v>3734.8</v>
      </c>
      <c r="F91" s="5">
        <v>6.68</v>
      </c>
      <c r="G91" t="s">
        <v>19</v>
      </c>
      <c r="H91" s="313">
        <v>5.5793000000000002E-2</v>
      </c>
      <c r="I91" s="314">
        <v>5.4279000000000001E-2</v>
      </c>
      <c r="J91" s="317">
        <v>59393.8</v>
      </c>
      <c r="K91" s="318">
        <v>3223.8</v>
      </c>
      <c r="L91" s="5">
        <v>7.73</v>
      </c>
    </row>
    <row r="92" spans="1:12">
      <c r="A92">
        <v>84</v>
      </c>
      <c r="B92" s="311">
        <v>9.2929999999999999E-2</v>
      </c>
      <c r="C92" s="312">
        <v>8.8803999999999994E-2</v>
      </c>
      <c r="D92" s="315">
        <v>43560</v>
      </c>
      <c r="E92" s="316">
        <v>3868.3</v>
      </c>
      <c r="F92" s="5">
        <v>6.21</v>
      </c>
      <c r="G92" t="s">
        <v>19</v>
      </c>
      <c r="H92" s="313">
        <v>6.7285999999999999E-2</v>
      </c>
      <c r="I92" s="314">
        <v>6.5096000000000001E-2</v>
      </c>
      <c r="J92" s="317">
        <v>56170</v>
      </c>
      <c r="K92" s="318">
        <v>3656.4</v>
      </c>
      <c r="L92" s="5">
        <v>7.14</v>
      </c>
    </row>
    <row r="93" spans="1:12">
      <c r="A93">
        <v>85</v>
      </c>
      <c r="B93" s="311">
        <v>9.5757999999999996E-2</v>
      </c>
      <c r="C93" s="312">
        <v>9.1382000000000005E-2</v>
      </c>
      <c r="D93" s="315">
        <v>39691.699999999997</v>
      </c>
      <c r="E93" s="316">
        <v>3627.1</v>
      </c>
      <c r="F93" s="5">
        <v>5.77</v>
      </c>
      <c r="G93" t="s">
        <v>19</v>
      </c>
      <c r="H93" s="313">
        <v>7.8227000000000005E-2</v>
      </c>
      <c r="I93" s="314">
        <v>7.5282000000000002E-2</v>
      </c>
      <c r="J93" s="317">
        <v>52513.599999999999</v>
      </c>
      <c r="K93" s="318">
        <v>3953.3</v>
      </c>
      <c r="L93" s="5">
        <v>6.61</v>
      </c>
    </row>
    <row r="94" spans="1:12">
      <c r="A94">
        <v>86</v>
      </c>
      <c r="B94" s="311">
        <v>0.114785</v>
      </c>
      <c r="C94" s="312">
        <v>0.108555</v>
      </c>
      <c r="D94" s="315">
        <v>36064.6</v>
      </c>
      <c r="E94" s="316">
        <v>3915</v>
      </c>
      <c r="F94" s="5">
        <v>5.3</v>
      </c>
      <c r="G94" t="s">
        <v>19</v>
      </c>
      <c r="H94" s="313">
        <v>9.1308E-2</v>
      </c>
      <c r="I94" s="314">
        <v>8.7321999999999997E-2</v>
      </c>
      <c r="J94" s="317">
        <v>48560.2</v>
      </c>
      <c r="K94" s="318">
        <v>4240.3999999999996</v>
      </c>
      <c r="L94" s="5">
        <v>6.1</v>
      </c>
    </row>
    <row r="95" spans="1:12">
      <c r="A95">
        <v>87</v>
      </c>
      <c r="B95" s="311">
        <v>0.129913</v>
      </c>
      <c r="C95" s="312">
        <v>0.121989</v>
      </c>
      <c r="D95" s="315">
        <v>32149.599999999999</v>
      </c>
      <c r="E95" s="316">
        <v>3921.9</v>
      </c>
      <c r="F95" s="5">
        <v>4.88</v>
      </c>
      <c r="G95" t="s">
        <v>19</v>
      </c>
      <c r="H95" s="313">
        <v>0.10488599999999999</v>
      </c>
      <c r="I95" s="314">
        <v>9.9659999999999999E-2</v>
      </c>
      <c r="J95" s="317">
        <v>44319.9</v>
      </c>
      <c r="K95" s="318">
        <v>4416.8999999999996</v>
      </c>
      <c r="L95" s="5">
        <v>5.64</v>
      </c>
    </row>
    <row r="96" spans="1:12">
      <c r="A96">
        <v>88</v>
      </c>
      <c r="B96" s="311">
        <v>0.16158800000000001</v>
      </c>
      <c r="C96" s="312">
        <v>0.149508</v>
      </c>
      <c r="D96" s="315">
        <v>28227.7</v>
      </c>
      <c r="E96" s="316">
        <v>4220.3</v>
      </c>
      <c r="F96" s="5">
        <v>4.49</v>
      </c>
      <c r="G96" t="s">
        <v>19</v>
      </c>
      <c r="H96" s="313">
        <v>0.121179</v>
      </c>
      <c r="I96" s="314">
        <v>0.114256</v>
      </c>
      <c r="J96" s="317">
        <v>39903</v>
      </c>
      <c r="K96" s="318">
        <v>4559.2</v>
      </c>
      <c r="L96" s="5">
        <v>5.21</v>
      </c>
    </row>
    <row r="97" spans="1:12">
      <c r="A97">
        <v>89</v>
      </c>
      <c r="B97" s="311">
        <v>0.17075099999999999</v>
      </c>
      <c r="C97" s="312">
        <v>0.15731999999999999</v>
      </c>
      <c r="D97" s="315">
        <v>24007.4</v>
      </c>
      <c r="E97" s="316">
        <v>3776.8</v>
      </c>
      <c r="F97" s="5">
        <v>4.1900000000000004</v>
      </c>
      <c r="G97" t="s">
        <v>19</v>
      </c>
      <c r="H97" s="313">
        <v>0.142206</v>
      </c>
      <c r="I97" s="314">
        <v>0.132766</v>
      </c>
      <c r="J97" s="317">
        <v>35343.800000000003</v>
      </c>
      <c r="K97" s="318">
        <v>4692.3999999999996</v>
      </c>
      <c r="L97" s="5">
        <v>4.8099999999999996</v>
      </c>
    </row>
    <row r="98" spans="1:12">
      <c r="A98">
        <v>90</v>
      </c>
      <c r="B98" s="311">
        <v>0.21218300000000001</v>
      </c>
      <c r="C98" s="312">
        <v>0.191831</v>
      </c>
      <c r="D98" s="315">
        <v>20230.599999999999</v>
      </c>
      <c r="E98" s="316">
        <v>3880.9</v>
      </c>
      <c r="F98" s="5">
        <v>3.88</v>
      </c>
      <c r="G98" t="s">
        <v>19</v>
      </c>
      <c r="H98" s="313">
        <v>0.14951800000000001</v>
      </c>
      <c r="I98" s="314">
        <v>0.13911799999999999</v>
      </c>
      <c r="J98" s="317">
        <v>30651.4</v>
      </c>
      <c r="K98" s="318">
        <v>4264.2</v>
      </c>
      <c r="L98" s="5">
        <v>4.47</v>
      </c>
    </row>
    <row r="99" spans="1:12">
      <c r="A99">
        <v>91</v>
      </c>
      <c r="B99" s="311">
        <v>0.21960299999999999</v>
      </c>
      <c r="C99" s="312">
        <v>0.197876</v>
      </c>
      <c r="D99" s="315">
        <v>16349.7</v>
      </c>
      <c r="E99" s="316">
        <v>3235.2</v>
      </c>
      <c r="F99" s="5">
        <v>3.68</v>
      </c>
      <c r="G99" t="s">
        <v>19</v>
      </c>
      <c r="H99" s="313">
        <v>0.18230099999999999</v>
      </c>
      <c r="I99" s="314">
        <v>0.167072</v>
      </c>
      <c r="J99" s="317">
        <v>26387.200000000001</v>
      </c>
      <c r="K99" s="318">
        <v>4408.6000000000004</v>
      </c>
      <c r="L99" s="5">
        <v>4.12</v>
      </c>
    </row>
    <row r="100" spans="1:12">
      <c r="A100">
        <v>92</v>
      </c>
      <c r="B100" s="311">
        <v>0.24537800000000001</v>
      </c>
      <c r="C100" s="312">
        <v>0.21856300000000001</v>
      </c>
      <c r="D100" s="315">
        <v>13114.5</v>
      </c>
      <c r="E100" s="316">
        <v>2866.3</v>
      </c>
      <c r="F100" s="5">
        <v>3.47</v>
      </c>
      <c r="G100" t="s">
        <v>19</v>
      </c>
      <c r="H100" s="313">
        <v>0.189993</v>
      </c>
      <c r="I100" s="314">
        <v>0.17351</v>
      </c>
      <c r="J100" s="317">
        <v>21978.6</v>
      </c>
      <c r="K100" s="318">
        <v>3813.5</v>
      </c>
      <c r="L100" s="5">
        <v>3.84</v>
      </c>
    </row>
    <row r="101" spans="1:12">
      <c r="A101">
        <v>93</v>
      </c>
      <c r="B101" s="311">
        <v>0.24468100000000001</v>
      </c>
      <c r="C101" s="312">
        <v>0.21800900000000001</v>
      </c>
      <c r="D101" s="315">
        <v>10248.200000000001</v>
      </c>
      <c r="E101" s="316">
        <v>2234.1999999999998</v>
      </c>
      <c r="F101" s="5">
        <v>3.3</v>
      </c>
      <c r="G101" t="s">
        <v>19</v>
      </c>
      <c r="H101" s="313">
        <v>0.20318</v>
      </c>
      <c r="I101" s="314">
        <v>0.184443</v>
      </c>
      <c r="J101" s="317">
        <v>18165.099999999999</v>
      </c>
      <c r="K101" s="318">
        <v>3350.4</v>
      </c>
      <c r="L101" s="5">
        <v>3.54</v>
      </c>
    </row>
    <row r="102" spans="1:12">
      <c r="A102">
        <v>94</v>
      </c>
      <c r="B102" s="311">
        <v>0.244838</v>
      </c>
      <c r="C102" s="312">
        <v>0.21813399999999999</v>
      </c>
      <c r="D102" s="315">
        <v>8014</v>
      </c>
      <c r="E102" s="316">
        <v>1748.1</v>
      </c>
      <c r="F102" s="5">
        <v>3.08</v>
      </c>
      <c r="G102" t="s">
        <v>19</v>
      </c>
      <c r="H102" s="313">
        <v>0.25259500000000001</v>
      </c>
      <c r="I102" s="314">
        <v>0.22427</v>
      </c>
      <c r="J102" s="317">
        <v>14814.7</v>
      </c>
      <c r="K102" s="318">
        <v>3322.5</v>
      </c>
      <c r="L102" s="5">
        <v>3.23</v>
      </c>
    </row>
    <row r="103" spans="1:12">
      <c r="A103">
        <v>95</v>
      </c>
      <c r="B103" s="311">
        <v>0.280335</v>
      </c>
      <c r="C103" s="312">
        <v>0.24587200000000001</v>
      </c>
      <c r="D103" s="315">
        <v>6265.9</v>
      </c>
      <c r="E103" s="316">
        <v>1540.6</v>
      </c>
      <c r="F103" s="5">
        <v>2.8</v>
      </c>
      <c r="G103" t="s">
        <v>19</v>
      </c>
      <c r="H103" s="313">
        <v>0.260218</v>
      </c>
      <c r="I103" s="314">
        <v>0.23025899999999999</v>
      </c>
      <c r="J103" s="317">
        <v>11492.2</v>
      </c>
      <c r="K103" s="318">
        <v>2646.2</v>
      </c>
      <c r="L103" s="5">
        <v>3.02</v>
      </c>
    </row>
    <row r="104" spans="1:12">
      <c r="A104">
        <v>96</v>
      </c>
      <c r="B104" s="311">
        <v>0.28571400000000002</v>
      </c>
      <c r="C104" s="312">
        <v>0.25</v>
      </c>
      <c r="D104" s="315">
        <v>4725.3</v>
      </c>
      <c r="E104" s="316">
        <v>1181.3</v>
      </c>
      <c r="F104" s="5">
        <v>2.5499999999999998</v>
      </c>
      <c r="G104" t="s">
        <v>19</v>
      </c>
      <c r="H104" s="313">
        <v>0.29243400000000003</v>
      </c>
      <c r="I104" s="314">
        <v>0.25512899999999999</v>
      </c>
      <c r="J104" s="317">
        <v>8846</v>
      </c>
      <c r="K104" s="318">
        <v>2256.9</v>
      </c>
      <c r="L104" s="5">
        <v>2.78</v>
      </c>
    </row>
    <row r="105" spans="1:12">
      <c r="A105">
        <v>97</v>
      </c>
      <c r="B105" s="311">
        <v>0.40677999999999997</v>
      </c>
      <c r="C105" s="312">
        <v>0.338028</v>
      </c>
      <c r="D105" s="315">
        <v>3543.9</v>
      </c>
      <c r="E105" s="316">
        <v>1198</v>
      </c>
      <c r="F105" s="5">
        <v>2.23</v>
      </c>
      <c r="G105" t="s">
        <v>19</v>
      </c>
      <c r="H105" s="313">
        <v>0.398281</v>
      </c>
      <c r="I105" s="314">
        <v>0.33213900000000002</v>
      </c>
      <c r="J105" s="317">
        <v>6589.1</v>
      </c>
      <c r="K105" s="318">
        <v>2188.5</v>
      </c>
      <c r="L105" s="5">
        <v>2.56</v>
      </c>
    </row>
    <row r="106" spans="1:12">
      <c r="A106">
        <v>98</v>
      </c>
      <c r="B106" s="311">
        <v>0.33333299999999999</v>
      </c>
      <c r="C106" s="312">
        <v>0.28571400000000002</v>
      </c>
      <c r="D106" s="315">
        <v>2346</v>
      </c>
      <c r="E106" s="316">
        <v>670.3</v>
      </c>
      <c r="F106" s="5">
        <v>2.11</v>
      </c>
      <c r="G106" t="s">
        <v>19</v>
      </c>
      <c r="H106" s="313">
        <v>0.26037700000000003</v>
      </c>
      <c r="I106" s="314">
        <v>0.23038400000000001</v>
      </c>
      <c r="J106" s="317">
        <v>4400.6000000000004</v>
      </c>
      <c r="K106" s="318">
        <v>1013.8</v>
      </c>
      <c r="L106" s="5">
        <v>2.58</v>
      </c>
    </row>
    <row r="107" spans="1:12">
      <c r="A107">
        <v>99</v>
      </c>
      <c r="B107" s="311">
        <v>0.54545500000000002</v>
      </c>
      <c r="C107" s="312">
        <v>0.42857099999999998</v>
      </c>
      <c r="D107" s="315">
        <v>1675.7</v>
      </c>
      <c r="E107" s="316">
        <v>718.2</v>
      </c>
      <c r="F107" s="5">
        <v>1.76</v>
      </c>
      <c r="G107" t="s">
        <v>19</v>
      </c>
      <c r="H107" s="313">
        <v>0.39860099999999998</v>
      </c>
      <c r="I107" s="314">
        <v>0.33236199999999999</v>
      </c>
      <c r="J107" s="317">
        <v>3386.8</v>
      </c>
      <c r="K107" s="318">
        <v>1125.5999999999999</v>
      </c>
      <c r="L107" s="5">
        <v>2.2000000000000002</v>
      </c>
    </row>
    <row r="108" spans="1:12">
      <c r="A108">
        <v>100</v>
      </c>
      <c r="B108" s="311">
        <v>0.875</v>
      </c>
      <c r="C108" s="312">
        <v>0.60869600000000001</v>
      </c>
      <c r="D108" s="315">
        <v>957.5</v>
      </c>
      <c r="E108" s="316">
        <v>582.9</v>
      </c>
      <c r="F108" s="5">
        <v>1.7</v>
      </c>
      <c r="G108" t="s">
        <v>19</v>
      </c>
      <c r="H108" s="313">
        <v>0.44339600000000001</v>
      </c>
      <c r="I108" s="314">
        <v>0.36293399999999998</v>
      </c>
      <c r="J108" s="317">
        <v>2261.1999999999998</v>
      </c>
      <c r="K108" s="318">
        <v>820.7</v>
      </c>
      <c r="L108" s="5">
        <v>2.0499999999999998</v>
      </c>
    </row>
  </sheetData>
  <mergeCells count="3">
    <mergeCell ref="K1:L1"/>
    <mergeCell ref="B6:F6"/>
    <mergeCell ref="H6:L6"/>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08"/>
  <sheetViews>
    <sheetView workbookViewId="0"/>
  </sheetViews>
  <sheetFormatPr defaultRowHeight="12.5"/>
  <sheetData>
    <row r="1" spans="1:12" ht="13">
      <c r="A1" s="3" t="s">
        <v>7</v>
      </c>
      <c r="B1" s="3"/>
      <c r="C1" s="3"/>
      <c r="D1" s="3"/>
      <c r="E1" s="3"/>
      <c r="F1" s="3"/>
      <c r="G1" s="3"/>
      <c r="H1" s="3"/>
      <c r="I1" s="3"/>
      <c r="J1" s="3"/>
      <c r="K1" s="355" t="str">
        <f>HYPERLINK("#'Contents'!A1", "Back to contents")</f>
        <v>Back to contents</v>
      </c>
      <c r="L1" s="35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57</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56" t="s">
        <v>12</v>
      </c>
      <c r="C6" s="356"/>
      <c r="D6" s="356"/>
      <c r="E6" s="356"/>
      <c r="F6" s="356"/>
      <c r="H6" s="356" t="s">
        <v>13</v>
      </c>
      <c r="I6" s="356"/>
      <c r="J6" s="356"/>
      <c r="K6" s="356"/>
      <c r="L6" s="35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303">
        <v>3.7780000000000001E-3</v>
      </c>
      <c r="C8" s="304">
        <v>3.771E-3</v>
      </c>
      <c r="D8" s="307">
        <v>100000</v>
      </c>
      <c r="E8" s="308">
        <v>377.1</v>
      </c>
      <c r="F8" s="5">
        <v>78.38</v>
      </c>
      <c r="G8" t="s">
        <v>19</v>
      </c>
      <c r="H8" s="305">
        <v>3.82E-3</v>
      </c>
      <c r="I8" s="306">
        <v>3.813E-3</v>
      </c>
      <c r="J8" s="309">
        <v>100000</v>
      </c>
      <c r="K8" s="310">
        <v>381.3</v>
      </c>
      <c r="L8" s="5">
        <v>82.43</v>
      </c>
    </row>
    <row r="9" spans="1:12">
      <c r="A9">
        <v>1</v>
      </c>
      <c r="B9" s="303">
        <v>3.1199999999999999E-4</v>
      </c>
      <c r="C9" s="304">
        <v>3.1199999999999999E-4</v>
      </c>
      <c r="D9" s="307">
        <v>99622.9</v>
      </c>
      <c r="E9" s="308">
        <v>31</v>
      </c>
      <c r="F9" s="5">
        <v>77.680000000000007</v>
      </c>
      <c r="G9" t="s">
        <v>19</v>
      </c>
      <c r="H9" s="305">
        <v>8.3999999999999995E-5</v>
      </c>
      <c r="I9" s="306">
        <v>8.3999999999999995E-5</v>
      </c>
      <c r="J9" s="309">
        <v>99618.7</v>
      </c>
      <c r="K9" s="310">
        <v>8.4</v>
      </c>
      <c r="L9" s="5">
        <v>81.739999999999995</v>
      </c>
    </row>
    <row r="10" spans="1:12">
      <c r="A10">
        <v>2</v>
      </c>
      <c r="B10" s="303">
        <v>1.5799999999999999E-4</v>
      </c>
      <c r="C10" s="304">
        <v>1.5799999999999999E-4</v>
      </c>
      <c r="D10" s="307">
        <v>99591.8</v>
      </c>
      <c r="E10" s="308">
        <v>15.8</v>
      </c>
      <c r="F10" s="5">
        <v>76.7</v>
      </c>
      <c r="G10" t="s">
        <v>19</v>
      </c>
      <c r="H10" s="305">
        <v>2.5000000000000001E-4</v>
      </c>
      <c r="I10" s="306">
        <v>2.4899999999999998E-4</v>
      </c>
      <c r="J10" s="309">
        <v>99610.4</v>
      </c>
      <c r="K10" s="310">
        <v>24.9</v>
      </c>
      <c r="L10" s="5">
        <v>80.75</v>
      </c>
    </row>
    <row r="11" spans="1:12">
      <c r="A11">
        <v>3</v>
      </c>
      <c r="B11" s="303">
        <v>7.8999999999999996E-5</v>
      </c>
      <c r="C11" s="304">
        <v>7.8999999999999996E-5</v>
      </c>
      <c r="D11" s="307">
        <v>99576.1</v>
      </c>
      <c r="E11" s="308">
        <v>7.8</v>
      </c>
      <c r="F11" s="5">
        <v>75.709999999999994</v>
      </c>
      <c r="G11" t="s">
        <v>19</v>
      </c>
      <c r="H11" s="305">
        <v>0</v>
      </c>
      <c r="I11" s="306">
        <v>0</v>
      </c>
      <c r="J11" s="309">
        <v>99585.5</v>
      </c>
      <c r="K11" s="310">
        <v>0</v>
      </c>
      <c r="L11" s="5">
        <v>79.77</v>
      </c>
    </row>
    <row r="12" spans="1:12">
      <c r="A12">
        <v>4</v>
      </c>
      <c r="B12" s="303">
        <v>3.8999999999999999E-4</v>
      </c>
      <c r="C12" s="304">
        <v>3.8999999999999999E-4</v>
      </c>
      <c r="D12" s="307">
        <v>99568.2</v>
      </c>
      <c r="E12" s="308">
        <v>38.799999999999997</v>
      </c>
      <c r="F12" s="5">
        <v>74.72</v>
      </c>
      <c r="G12" t="s">
        <v>19</v>
      </c>
      <c r="H12" s="305">
        <v>8.1000000000000004E-5</v>
      </c>
      <c r="I12" s="306">
        <v>8.1000000000000004E-5</v>
      </c>
      <c r="J12" s="309">
        <v>99585.5</v>
      </c>
      <c r="K12" s="310">
        <v>8</v>
      </c>
      <c r="L12" s="5">
        <v>78.77</v>
      </c>
    </row>
    <row r="13" spans="1:12">
      <c r="A13">
        <v>5</v>
      </c>
      <c r="B13" s="303">
        <v>2.2499999999999999E-4</v>
      </c>
      <c r="C13" s="304">
        <v>2.2499999999999999E-4</v>
      </c>
      <c r="D13" s="307">
        <v>99529.4</v>
      </c>
      <c r="E13" s="308">
        <v>22.3</v>
      </c>
      <c r="F13" s="5">
        <v>73.75</v>
      </c>
      <c r="G13" t="s">
        <v>19</v>
      </c>
      <c r="H13" s="305">
        <v>7.8999999999999996E-5</v>
      </c>
      <c r="I13" s="306">
        <v>7.8999999999999996E-5</v>
      </c>
      <c r="J13" s="309">
        <v>99577.5</v>
      </c>
      <c r="K13" s="310">
        <v>7.8</v>
      </c>
      <c r="L13" s="5">
        <v>77.77</v>
      </c>
    </row>
    <row r="14" spans="1:12">
      <c r="A14">
        <v>6</v>
      </c>
      <c r="B14" s="303">
        <v>7.6000000000000004E-5</v>
      </c>
      <c r="C14" s="304">
        <v>7.6000000000000004E-5</v>
      </c>
      <c r="D14" s="307">
        <v>99507</v>
      </c>
      <c r="E14" s="308">
        <v>7.6</v>
      </c>
      <c r="F14" s="5">
        <v>72.760000000000005</v>
      </c>
      <c r="G14" t="s">
        <v>19</v>
      </c>
      <c r="H14" s="305">
        <v>3.1399999999999999E-4</v>
      </c>
      <c r="I14" s="306">
        <v>3.1399999999999999E-4</v>
      </c>
      <c r="J14" s="309">
        <v>99569.600000000006</v>
      </c>
      <c r="K14" s="310">
        <v>31.3</v>
      </c>
      <c r="L14" s="5">
        <v>76.78</v>
      </c>
    </row>
    <row r="15" spans="1:12">
      <c r="A15">
        <v>7</v>
      </c>
      <c r="B15" s="303">
        <v>0</v>
      </c>
      <c r="C15" s="304">
        <v>0</v>
      </c>
      <c r="D15" s="307">
        <v>99499.5</v>
      </c>
      <c r="E15" s="308">
        <v>0</v>
      </c>
      <c r="F15" s="5">
        <v>71.77</v>
      </c>
      <c r="G15" t="s">
        <v>19</v>
      </c>
      <c r="H15" s="305">
        <v>8.0000000000000007E-5</v>
      </c>
      <c r="I15" s="306">
        <v>8.0000000000000007E-5</v>
      </c>
      <c r="J15" s="309">
        <v>99538.4</v>
      </c>
      <c r="K15" s="310">
        <v>7.9</v>
      </c>
      <c r="L15" s="5">
        <v>75.8</v>
      </c>
    </row>
    <row r="16" spans="1:12">
      <c r="A16">
        <v>8</v>
      </c>
      <c r="B16" s="303">
        <v>7.4999999999999993E-5</v>
      </c>
      <c r="C16" s="304">
        <v>7.4999999999999993E-5</v>
      </c>
      <c r="D16" s="307">
        <v>99499.5</v>
      </c>
      <c r="E16" s="308">
        <v>7.5</v>
      </c>
      <c r="F16" s="5">
        <v>70.77</v>
      </c>
      <c r="G16" t="s">
        <v>19</v>
      </c>
      <c r="H16" s="305">
        <v>7.8999999999999996E-5</v>
      </c>
      <c r="I16" s="306">
        <v>7.8999999999999996E-5</v>
      </c>
      <c r="J16" s="309">
        <v>99530.4</v>
      </c>
      <c r="K16" s="310">
        <v>7.9</v>
      </c>
      <c r="L16" s="5">
        <v>74.81</v>
      </c>
    </row>
    <row r="17" spans="1:12">
      <c r="A17">
        <v>9</v>
      </c>
      <c r="B17" s="303">
        <v>7.4999999999999993E-5</v>
      </c>
      <c r="C17" s="304">
        <v>7.4999999999999993E-5</v>
      </c>
      <c r="D17" s="307">
        <v>99492</v>
      </c>
      <c r="E17" s="308">
        <v>7.5</v>
      </c>
      <c r="F17" s="5">
        <v>69.77</v>
      </c>
      <c r="G17" t="s">
        <v>19</v>
      </c>
      <c r="H17" s="305">
        <v>0</v>
      </c>
      <c r="I17" s="306">
        <v>0</v>
      </c>
      <c r="J17" s="309">
        <v>99522.5</v>
      </c>
      <c r="K17" s="310">
        <v>0</v>
      </c>
      <c r="L17" s="5">
        <v>73.819999999999993</v>
      </c>
    </row>
    <row r="18" spans="1:12">
      <c r="A18">
        <v>10</v>
      </c>
      <c r="B18" s="303">
        <v>1.5699999999999999E-4</v>
      </c>
      <c r="C18" s="304">
        <v>1.5699999999999999E-4</v>
      </c>
      <c r="D18" s="307">
        <v>99484.5</v>
      </c>
      <c r="E18" s="308">
        <v>15.7</v>
      </c>
      <c r="F18" s="5">
        <v>68.78</v>
      </c>
      <c r="G18" t="s">
        <v>19</v>
      </c>
      <c r="H18" s="305">
        <v>0</v>
      </c>
      <c r="I18" s="306">
        <v>0</v>
      </c>
      <c r="J18" s="309">
        <v>99522.5</v>
      </c>
      <c r="K18" s="310">
        <v>0</v>
      </c>
      <c r="L18" s="5">
        <v>72.819999999999993</v>
      </c>
    </row>
    <row r="19" spans="1:12">
      <c r="A19">
        <v>11</v>
      </c>
      <c r="B19" s="303">
        <v>3.3100000000000002E-4</v>
      </c>
      <c r="C19" s="304">
        <v>3.3100000000000002E-4</v>
      </c>
      <c r="D19" s="307">
        <v>99468.800000000003</v>
      </c>
      <c r="E19" s="308">
        <v>32.9</v>
      </c>
      <c r="F19" s="5">
        <v>67.790000000000006</v>
      </c>
      <c r="G19" t="s">
        <v>19</v>
      </c>
      <c r="H19" s="305">
        <v>1.74E-4</v>
      </c>
      <c r="I19" s="306">
        <v>1.74E-4</v>
      </c>
      <c r="J19" s="309">
        <v>99522.5</v>
      </c>
      <c r="K19" s="310">
        <v>17.399999999999999</v>
      </c>
      <c r="L19" s="5">
        <v>71.819999999999993</v>
      </c>
    </row>
    <row r="20" spans="1:12">
      <c r="A20">
        <v>12</v>
      </c>
      <c r="B20" s="303">
        <v>0</v>
      </c>
      <c r="C20" s="304">
        <v>0</v>
      </c>
      <c r="D20" s="307">
        <v>99435.9</v>
      </c>
      <c r="E20" s="308">
        <v>0</v>
      </c>
      <c r="F20" s="5">
        <v>66.81</v>
      </c>
      <c r="G20" t="s">
        <v>19</v>
      </c>
      <c r="H20" s="305">
        <v>1.8000000000000001E-4</v>
      </c>
      <c r="I20" s="306">
        <v>1.8000000000000001E-4</v>
      </c>
      <c r="J20" s="309">
        <v>99505.2</v>
      </c>
      <c r="K20" s="310">
        <v>17.899999999999999</v>
      </c>
      <c r="L20" s="5">
        <v>70.83</v>
      </c>
    </row>
    <row r="21" spans="1:12">
      <c r="A21">
        <v>13</v>
      </c>
      <c r="B21" s="303">
        <v>0</v>
      </c>
      <c r="C21" s="304">
        <v>0</v>
      </c>
      <c r="D21" s="307">
        <v>99435.9</v>
      </c>
      <c r="E21" s="308">
        <v>0</v>
      </c>
      <c r="F21" s="5">
        <v>65.81</v>
      </c>
      <c r="G21" t="s">
        <v>19</v>
      </c>
      <c r="H21" s="305">
        <v>9.1000000000000003E-5</v>
      </c>
      <c r="I21" s="306">
        <v>9.1000000000000003E-5</v>
      </c>
      <c r="J21" s="309">
        <v>99487.3</v>
      </c>
      <c r="K21" s="310">
        <v>9</v>
      </c>
      <c r="L21" s="5">
        <v>69.84</v>
      </c>
    </row>
    <row r="22" spans="1:12">
      <c r="A22">
        <v>14</v>
      </c>
      <c r="B22" s="303">
        <v>8.7999999999999998E-5</v>
      </c>
      <c r="C22" s="304">
        <v>8.7999999999999998E-5</v>
      </c>
      <c r="D22" s="307">
        <v>99435.9</v>
      </c>
      <c r="E22" s="308">
        <v>8.8000000000000007</v>
      </c>
      <c r="F22" s="5">
        <v>64.81</v>
      </c>
      <c r="G22" t="s">
        <v>19</v>
      </c>
      <c r="H22" s="305">
        <v>9.2E-5</v>
      </c>
      <c r="I22" s="306">
        <v>9.2E-5</v>
      </c>
      <c r="J22" s="309">
        <v>99478.2</v>
      </c>
      <c r="K22" s="310">
        <v>9.1</v>
      </c>
      <c r="L22" s="5">
        <v>68.849999999999994</v>
      </c>
    </row>
    <row r="23" spans="1:12">
      <c r="A23">
        <v>15</v>
      </c>
      <c r="B23" s="303">
        <v>3.5100000000000002E-4</v>
      </c>
      <c r="C23" s="304">
        <v>3.5100000000000002E-4</v>
      </c>
      <c r="D23" s="307">
        <v>99427.1</v>
      </c>
      <c r="E23" s="308">
        <v>34.9</v>
      </c>
      <c r="F23" s="5">
        <v>63.82</v>
      </c>
      <c r="G23" t="s">
        <v>19</v>
      </c>
      <c r="H23" s="305">
        <v>9.2E-5</v>
      </c>
      <c r="I23" s="306">
        <v>9.2E-5</v>
      </c>
      <c r="J23" s="309">
        <v>99469.1</v>
      </c>
      <c r="K23" s="310">
        <v>9.1</v>
      </c>
      <c r="L23" s="5">
        <v>67.849999999999994</v>
      </c>
    </row>
    <row r="24" spans="1:12">
      <c r="A24">
        <v>16</v>
      </c>
      <c r="B24" s="303">
        <v>1.74E-4</v>
      </c>
      <c r="C24" s="304">
        <v>1.74E-4</v>
      </c>
      <c r="D24" s="307">
        <v>99392.2</v>
      </c>
      <c r="E24" s="308">
        <v>17.3</v>
      </c>
      <c r="F24" s="5">
        <v>62.84</v>
      </c>
      <c r="G24" t="s">
        <v>19</v>
      </c>
      <c r="H24" s="305">
        <v>2.7399999999999999E-4</v>
      </c>
      <c r="I24" s="306">
        <v>2.7399999999999999E-4</v>
      </c>
      <c r="J24" s="309">
        <v>99459.9</v>
      </c>
      <c r="K24" s="310">
        <v>27.3</v>
      </c>
      <c r="L24" s="5">
        <v>66.86</v>
      </c>
    </row>
    <row r="25" spans="1:12">
      <c r="A25">
        <v>17</v>
      </c>
      <c r="B25" s="303">
        <v>1.65E-4</v>
      </c>
      <c r="C25" s="304">
        <v>1.65E-4</v>
      </c>
      <c r="D25" s="307">
        <v>99374.9</v>
      </c>
      <c r="E25" s="308">
        <v>16.399999999999999</v>
      </c>
      <c r="F25" s="5">
        <v>61.85</v>
      </c>
      <c r="G25" t="s">
        <v>19</v>
      </c>
      <c r="H25" s="305">
        <v>9.0000000000000006E-5</v>
      </c>
      <c r="I25" s="306">
        <v>9.0000000000000006E-5</v>
      </c>
      <c r="J25" s="309">
        <v>99432.7</v>
      </c>
      <c r="K25" s="310">
        <v>8.9</v>
      </c>
      <c r="L25" s="5">
        <v>65.88</v>
      </c>
    </row>
    <row r="26" spans="1:12">
      <c r="A26">
        <v>18</v>
      </c>
      <c r="B26" s="303">
        <v>4.8000000000000001E-4</v>
      </c>
      <c r="C26" s="304">
        <v>4.8000000000000001E-4</v>
      </c>
      <c r="D26" s="307">
        <v>99358.5</v>
      </c>
      <c r="E26" s="308">
        <v>47.7</v>
      </c>
      <c r="F26" s="5">
        <v>60.86</v>
      </c>
      <c r="G26" t="s">
        <v>19</v>
      </c>
      <c r="H26" s="305">
        <v>2.52E-4</v>
      </c>
      <c r="I26" s="306">
        <v>2.52E-4</v>
      </c>
      <c r="J26" s="309">
        <v>99423.8</v>
      </c>
      <c r="K26" s="310">
        <v>25.1</v>
      </c>
      <c r="L26" s="5">
        <v>64.88</v>
      </c>
    </row>
    <row r="27" spans="1:12">
      <c r="A27">
        <v>19</v>
      </c>
      <c r="B27" s="303">
        <v>5.7399999999999997E-4</v>
      </c>
      <c r="C27" s="304">
        <v>5.7399999999999997E-4</v>
      </c>
      <c r="D27" s="307">
        <v>99310.8</v>
      </c>
      <c r="E27" s="308">
        <v>57</v>
      </c>
      <c r="F27" s="5">
        <v>59.89</v>
      </c>
      <c r="G27" t="s">
        <v>19</v>
      </c>
      <c r="H27" s="305">
        <v>1.8100000000000001E-4</v>
      </c>
      <c r="I27" s="306">
        <v>1.8100000000000001E-4</v>
      </c>
      <c r="J27" s="309">
        <v>99398.7</v>
      </c>
      <c r="K27" s="310">
        <v>18</v>
      </c>
      <c r="L27" s="5">
        <v>63.9</v>
      </c>
    </row>
    <row r="28" spans="1:12">
      <c r="A28">
        <v>20</v>
      </c>
      <c r="B28" s="303">
        <v>8.2899999999999998E-4</v>
      </c>
      <c r="C28" s="304">
        <v>8.2899999999999998E-4</v>
      </c>
      <c r="D28" s="307">
        <v>99253.8</v>
      </c>
      <c r="E28" s="308">
        <v>82.3</v>
      </c>
      <c r="F28" s="5">
        <v>58.93</v>
      </c>
      <c r="G28" t="s">
        <v>19</v>
      </c>
      <c r="H28" s="305">
        <v>5.44E-4</v>
      </c>
      <c r="I28" s="306">
        <v>5.4299999999999997E-4</v>
      </c>
      <c r="J28" s="309">
        <v>99380.7</v>
      </c>
      <c r="K28" s="310">
        <v>54</v>
      </c>
      <c r="L28" s="5">
        <v>62.91</v>
      </c>
    </row>
    <row r="29" spans="1:12">
      <c r="A29">
        <v>21</v>
      </c>
      <c r="B29" s="303">
        <v>6.6299999999999996E-4</v>
      </c>
      <c r="C29" s="304">
        <v>6.6200000000000005E-4</v>
      </c>
      <c r="D29" s="307">
        <v>99171.6</v>
      </c>
      <c r="E29" s="308">
        <v>65.7</v>
      </c>
      <c r="F29" s="5">
        <v>57.97</v>
      </c>
      <c r="G29" t="s">
        <v>19</v>
      </c>
      <c r="H29" s="305">
        <v>9.1000000000000003E-5</v>
      </c>
      <c r="I29" s="306">
        <v>9.1000000000000003E-5</v>
      </c>
      <c r="J29" s="309">
        <v>99326.7</v>
      </c>
      <c r="K29" s="310">
        <v>9.1</v>
      </c>
      <c r="L29" s="5">
        <v>61.94</v>
      </c>
    </row>
    <row r="30" spans="1:12">
      <c r="A30">
        <v>22</v>
      </c>
      <c r="B30" s="303">
        <v>5.7899999999999998E-4</v>
      </c>
      <c r="C30" s="304">
        <v>5.7799999999999995E-4</v>
      </c>
      <c r="D30" s="307">
        <v>99105.9</v>
      </c>
      <c r="E30" s="308">
        <v>57.3</v>
      </c>
      <c r="F30" s="5">
        <v>57.01</v>
      </c>
      <c r="G30" t="s">
        <v>19</v>
      </c>
      <c r="H30" s="305">
        <v>2.7E-4</v>
      </c>
      <c r="I30" s="306">
        <v>2.7E-4</v>
      </c>
      <c r="J30" s="309">
        <v>99317.6</v>
      </c>
      <c r="K30" s="310">
        <v>26.8</v>
      </c>
      <c r="L30" s="5">
        <v>60.95</v>
      </c>
    </row>
    <row r="31" spans="1:12">
      <c r="A31">
        <v>23</v>
      </c>
      <c r="B31" s="303">
        <v>1.2409999999999999E-3</v>
      </c>
      <c r="C31" s="304">
        <v>1.24E-3</v>
      </c>
      <c r="D31" s="307">
        <v>99048.6</v>
      </c>
      <c r="E31" s="308">
        <v>122.8</v>
      </c>
      <c r="F31" s="5">
        <v>56.04</v>
      </c>
      <c r="G31" t="s">
        <v>19</v>
      </c>
      <c r="H31" s="305">
        <v>6.0099999999999997E-4</v>
      </c>
      <c r="I31" s="306">
        <v>5.9999999999999995E-4</v>
      </c>
      <c r="J31" s="309">
        <v>99290.8</v>
      </c>
      <c r="K31" s="310">
        <v>59.6</v>
      </c>
      <c r="L31" s="5">
        <v>59.97</v>
      </c>
    </row>
    <row r="32" spans="1:12">
      <c r="A32">
        <v>24</v>
      </c>
      <c r="B32" s="303">
        <v>1.1000000000000001E-3</v>
      </c>
      <c r="C32" s="304">
        <v>1.1000000000000001E-3</v>
      </c>
      <c r="D32" s="307">
        <v>98925.8</v>
      </c>
      <c r="E32" s="308">
        <v>108.8</v>
      </c>
      <c r="F32" s="5">
        <v>55.11</v>
      </c>
      <c r="G32" t="s">
        <v>19</v>
      </c>
      <c r="H32" s="305">
        <v>2.5500000000000002E-4</v>
      </c>
      <c r="I32" s="306">
        <v>2.5500000000000002E-4</v>
      </c>
      <c r="J32" s="309">
        <v>99231.2</v>
      </c>
      <c r="K32" s="310">
        <v>25.3</v>
      </c>
      <c r="L32" s="5">
        <v>59</v>
      </c>
    </row>
    <row r="33" spans="1:12">
      <c r="A33">
        <v>25</v>
      </c>
      <c r="B33" s="303">
        <v>6.5300000000000004E-4</v>
      </c>
      <c r="C33" s="304">
        <v>6.5300000000000004E-4</v>
      </c>
      <c r="D33" s="307">
        <v>98817</v>
      </c>
      <c r="E33" s="308">
        <v>64.599999999999994</v>
      </c>
      <c r="F33" s="5">
        <v>54.17</v>
      </c>
      <c r="G33" t="s">
        <v>19</v>
      </c>
      <c r="H33" s="305">
        <v>3.2699999999999998E-4</v>
      </c>
      <c r="I33" s="306">
        <v>3.2699999999999998E-4</v>
      </c>
      <c r="J33" s="309">
        <v>99205.9</v>
      </c>
      <c r="K33" s="310">
        <v>32.5</v>
      </c>
      <c r="L33" s="5">
        <v>58.02</v>
      </c>
    </row>
    <row r="34" spans="1:12">
      <c r="A34">
        <v>26</v>
      </c>
      <c r="B34" s="303">
        <v>1.137E-3</v>
      </c>
      <c r="C34" s="304">
        <v>1.1360000000000001E-3</v>
      </c>
      <c r="D34" s="307">
        <v>98752.4</v>
      </c>
      <c r="E34" s="308">
        <v>112.2</v>
      </c>
      <c r="F34" s="5">
        <v>53.21</v>
      </c>
      <c r="G34" t="s">
        <v>19</v>
      </c>
      <c r="H34" s="305">
        <v>1.6100000000000001E-4</v>
      </c>
      <c r="I34" s="306">
        <v>1.6100000000000001E-4</v>
      </c>
      <c r="J34" s="309">
        <v>99173.4</v>
      </c>
      <c r="K34" s="310">
        <v>16</v>
      </c>
      <c r="L34" s="5">
        <v>57.04</v>
      </c>
    </row>
    <row r="35" spans="1:12">
      <c r="A35">
        <v>27</v>
      </c>
      <c r="B35" s="303">
        <v>8.8999999999999995E-4</v>
      </c>
      <c r="C35" s="304">
        <v>8.8900000000000003E-4</v>
      </c>
      <c r="D35" s="307">
        <v>98640.2</v>
      </c>
      <c r="E35" s="308">
        <v>87.7</v>
      </c>
      <c r="F35" s="5">
        <v>52.27</v>
      </c>
      <c r="G35" t="s">
        <v>19</v>
      </c>
      <c r="H35" s="305">
        <v>2.43E-4</v>
      </c>
      <c r="I35" s="306">
        <v>2.43E-4</v>
      </c>
      <c r="J35" s="309">
        <v>99157.4</v>
      </c>
      <c r="K35" s="310">
        <v>24.1</v>
      </c>
      <c r="L35" s="5">
        <v>56.05</v>
      </c>
    </row>
    <row r="36" spans="1:12">
      <c r="A36">
        <v>28</v>
      </c>
      <c r="B36" s="303">
        <v>1.377E-3</v>
      </c>
      <c r="C36" s="304">
        <v>1.3760000000000001E-3</v>
      </c>
      <c r="D36" s="307">
        <v>98552.5</v>
      </c>
      <c r="E36" s="308">
        <v>135.6</v>
      </c>
      <c r="F36" s="5">
        <v>51.31</v>
      </c>
      <c r="G36" t="s">
        <v>19</v>
      </c>
      <c r="H36" s="305">
        <v>2.43E-4</v>
      </c>
      <c r="I36" s="306">
        <v>2.43E-4</v>
      </c>
      <c r="J36" s="309">
        <v>99133.3</v>
      </c>
      <c r="K36" s="310">
        <v>24.1</v>
      </c>
      <c r="L36" s="5">
        <v>55.06</v>
      </c>
    </row>
    <row r="37" spans="1:12">
      <c r="A37">
        <v>29</v>
      </c>
      <c r="B37" s="303">
        <v>1.291E-3</v>
      </c>
      <c r="C37" s="304">
        <v>1.2899999999999999E-3</v>
      </c>
      <c r="D37" s="307">
        <v>98416.9</v>
      </c>
      <c r="E37" s="308">
        <v>127</v>
      </c>
      <c r="F37" s="5">
        <v>50.38</v>
      </c>
      <c r="G37" t="s">
        <v>19</v>
      </c>
      <c r="H37" s="305">
        <v>2.3699999999999999E-4</v>
      </c>
      <c r="I37" s="306">
        <v>2.3699999999999999E-4</v>
      </c>
      <c r="J37" s="309">
        <v>99109.2</v>
      </c>
      <c r="K37" s="310">
        <v>23.5</v>
      </c>
      <c r="L37" s="5">
        <v>54.07</v>
      </c>
    </row>
    <row r="38" spans="1:12">
      <c r="A38">
        <v>30</v>
      </c>
      <c r="B38" s="303">
        <v>1.201E-3</v>
      </c>
      <c r="C38" s="304">
        <v>1.1999999999999999E-3</v>
      </c>
      <c r="D38" s="307">
        <v>98289.9</v>
      </c>
      <c r="E38" s="308">
        <v>117.9</v>
      </c>
      <c r="F38" s="5">
        <v>49.45</v>
      </c>
      <c r="G38" t="s">
        <v>19</v>
      </c>
      <c r="H38" s="305">
        <v>5.5099999999999995E-4</v>
      </c>
      <c r="I38" s="306">
        <v>5.5099999999999995E-4</v>
      </c>
      <c r="J38" s="309">
        <v>99085.7</v>
      </c>
      <c r="K38" s="310">
        <v>54.6</v>
      </c>
      <c r="L38" s="5">
        <v>53.08</v>
      </c>
    </row>
    <row r="39" spans="1:12">
      <c r="A39">
        <v>31</v>
      </c>
      <c r="B39" s="303">
        <v>8.0199999999999998E-4</v>
      </c>
      <c r="C39" s="304">
        <v>8.0199999999999998E-4</v>
      </c>
      <c r="D39" s="307">
        <v>98172</v>
      </c>
      <c r="E39" s="308">
        <v>78.7</v>
      </c>
      <c r="F39" s="5">
        <v>48.51</v>
      </c>
      <c r="G39" t="s">
        <v>19</v>
      </c>
      <c r="H39" s="305">
        <v>2.33E-4</v>
      </c>
      <c r="I39" s="306">
        <v>2.33E-4</v>
      </c>
      <c r="J39" s="309">
        <v>99031.2</v>
      </c>
      <c r="K39" s="310">
        <v>23</v>
      </c>
      <c r="L39" s="5">
        <v>52.11</v>
      </c>
    </row>
    <row r="40" spans="1:12">
      <c r="A40">
        <v>32</v>
      </c>
      <c r="B40" s="303">
        <v>1.291E-3</v>
      </c>
      <c r="C40" s="304">
        <v>1.291E-3</v>
      </c>
      <c r="D40" s="307">
        <v>98093.2</v>
      </c>
      <c r="E40" s="308">
        <v>126.6</v>
      </c>
      <c r="F40" s="5">
        <v>47.55</v>
      </c>
      <c r="G40" t="s">
        <v>19</v>
      </c>
      <c r="H40" s="305">
        <v>7.1299999999999998E-4</v>
      </c>
      <c r="I40" s="306">
        <v>7.1299999999999998E-4</v>
      </c>
      <c r="J40" s="309">
        <v>99008.1</v>
      </c>
      <c r="K40" s="310">
        <v>70.5</v>
      </c>
      <c r="L40" s="5">
        <v>51.13</v>
      </c>
    </row>
    <row r="41" spans="1:12">
      <c r="A41">
        <v>33</v>
      </c>
      <c r="B41" s="303">
        <v>8.25E-4</v>
      </c>
      <c r="C41" s="304">
        <v>8.2399999999999997E-4</v>
      </c>
      <c r="D41" s="307">
        <v>97966.6</v>
      </c>
      <c r="E41" s="308">
        <v>80.8</v>
      </c>
      <c r="F41" s="5">
        <v>46.61</v>
      </c>
      <c r="G41" t="s">
        <v>19</v>
      </c>
      <c r="H41" s="305">
        <v>9.5399999999999999E-4</v>
      </c>
      <c r="I41" s="306">
        <v>9.5399999999999999E-4</v>
      </c>
      <c r="J41" s="309">
        <v>98937.600000000006</v>
      </c>
      <c r="K41" s="310">
        <v>94.4</v>
      </c>
      <c r="L41" s="5">
        <v>50.16</v>
      </c>
    </row>
    <row r="42" spans="1:12">
      <c r="A42">
        <v>34</v>
      </c>
      <c r="B42" s="303">
        <v>1.0070000000000001E-3</v>
      </c>
      <c r="C42" s="304">
        <v>1.0070000000000001E-3</v>
      </c>
      <c r="D42" s="307">
        <v>97885.9</v>
      </c>
      <c r="E42" s="308">
        <v>98.6</v>
      </c>
      <c r="F42" s="5">
        <v>45.65</v>
      </c>
      <c r="G42" t="s">
        <v>19</v>
      </c>
      <c r="H42" s="305">
        <v>4.7800000000000002E-4</v>
      </c>
      <c r="I42" s="306">
        <v>4.7800000000000002E-4</v>
      </c>
      <c r="J42" s="309">
        <v>98843.199999999997</v>
      </c>
      <c r="K42" s="310">
        <v>47.3</v>
      </c>
      <c r="L42" s="5">
        <v>49.21</v>
      </c>
    </row>
    <row r="43" spans="1:12">
      <c r="A43">
        <v>35</v>
      </c>
      <c r="B43" s="303">
        <v>1.426E-3</v>
      </c>
      <c r="C43" s="304">
        <v>1.4250000000000001E-3</v>
      </c>
      <c r="D43" s="307">
        <v>97787.3</v>
      </c>
      <c r="E43" s="308">
        <v>139.30000000000001</v>
      </c>
      <c r="F43" s="5">
        <v>44.69</v>
      </c>
      <c r="G43" t="s">
        <v>19</v>
      </c>
      <c r="H43" s="305">
        <v>4.7699999999999999E-4</v>
      </c>
      <c r="I43" s="306">
        <v>4.7699999999999999E-4</v>
      </c>
      <c r="J43" s="309">
        <v>98795.9</v>
      </c>
      <c r="K43" s="310">
        <v>47.2</v>
      </c>
      <c r="L43" s="5">
        <v>48.23</v>
      </c>
    </row>
    <row r="44" spans="1:12">
      <c r="A44">
        <v>36</v>
      </c>
      <c r="B44" s="303">
        <v>2.209E-3</v>
      </c>
      <c r="C44" s="304">
        <v>2.2070000000000002E-3</v>
      </c>
      <c r="D44" s="307">
        <v>97648</v>
      </c>
      <c r="E44" s="308">
        <v>215.5</v>
      </c>
      <c r="F44" s="5">
        <v>43.75</v>
      </c>
      <c r="G44" t="s">
        <v>19</v>
      </c>
      <c r="H44" s="305">
        <v>7.0200000000000004E-4</v>
      </c>
      <c r="I44" s="306">
        <v>7.0200000000000004E-4</v>
      </c>
      <c r="J44" s="309">
        <v>98748.800000000003</v>
      </c>
      <c r="K44" s="310">
        <v>69.3</v>
      </c>
      <c r="L44" s="5">
        <v>47.26</v>
      </c>
    </row>
    <row r="45" spans="1:12">
      <c r="A45">
        <v>37</v>
      </c>
      <c r="B45" s="303">
        <v>1.565E-3</v>
      </c>
      <c r="C45" s="304">
        <v>1.5640000000000001E-3</v>
      </c>
      <c r="D45" s="307">
        <v>97432.5</v>
      </c>
      <c r="E45" s="308">
        <v>152.30000000000001</v>
      </c>
      <c r="F45" s="5">
        <v>42.85</v>
      </c>
      <c r="G45" t="s">
        <v>19</v>
      </c>
      <c r="H45" s="305">
        <v>7.0299999999999996E-4</v>
      </c>
      <c r="I45" s="306">
        <v>7.0200000000000004E-4</v>
      </c>
      <c r="J45" s="309">
        <v>98679.5</v>
      </c>
      <c r="K45" s="310">
        <v>69.3</v>
      </c>
      <c r="L45" s="5">
        <v>46.29</v>
      </c>
    </row>
    <row r="46" spans="1:12">
      <c r="A46">
        <v>38</v>
      </c>
      <c r="B46" s="303">
        <v>1.1329999999999999E-3</v>
      </c>
      <c r="C46" s="304">
        <v>1.1329999999999999E-3</v>
      </c>
      <c r="D46" s="307">
        <v>97280.1</v>
      </c>
      <c r="E46" s="308">
        <v>110.2</v>
      </c>
      <c r="F46" s="5">
        <v>41.92</v>
      </c>
      <c r="G46" t="s">
        <v>19</v>
      </c>
      <c r="H46" s="305">
        <v>5.5800000000000001E-4</v>
      </c>
      <c r="I46" s="306">
        <v>5.5699999999999999E-4</v>
      </c>
      <c r="J46" s="309">
        <v>98610.2</v>
      </c>
      <c r="K46" s="310">
        <v>55</v>
      </c>
      <c r="L46" s="5">
        <v>45.32</v>
      </c>
    </row>
    <row r="47" spans="1:12">
      <c r="A47">
        <v>39</v>
      </c>
      <c r="B47" s="303">
        <v>1.895E-3</v>
      </c>
      <c r="C47" s="304">
        <v>1.8940000000000001E-3</v>
      </c>
      <c r="D47" s="307">
        <v>97169.9</v>
      </c>
      <c r="E47" s="308">
        <v>184</v>
      </c>
      <c r="F47" s="5">
        <v>40.96</v>
      </c>
      <c r="G47" t="s">
        <v>19</v>
      </c>
      <c r="H47" s="305">
        <v>7.6000000000000004E-4</v>
      </c>
      <c r="I47" s="306">
        <v>7.6000000000000004E-4</v>
      </c>
      <c r="J47" s="309">
        <v>98555.199999999997</v>
      </c>
      <c r="K47" s="310">
        <v>74.900000000000006</v>
      </c>
      <c r="L47" s="5">
        <v>44.35</v>
      </c>
    </row>
    <row r="48" spans="1:12">
      <c r="A48">
        <v>40</v>
      </c>
      <c r="B48" s="303">
        <v>1.085E-3</v>
      </c>
      <c r="C48" s="304">
        <v>1.085E-3</v>
      </c>
      <c r="D48" s="307">
        <v>96985.9</v>
      </c>
      <c r="E48" s="308">
        <v>105.2</v>
      </c>
      <c r="F48" s="5">
        <v>40.04</v>
      </c>
      <c r="G48" t="s">
        <v>19</v>
      </c>
      <c r="H48" s="305">
        <v>7.6900000000000004E-4</v>
      </c>
      <c r="I48" s="306">
        <v>7.6800000000000002E-4</v>
      </c>
      <c r="J48" s="309">
        <v>98480.3</v>
      </c>
      <c r="K48" s="310">
        <v>75.7</v>
      </c>
      <c r="L48" s="5">
        <v>43.38</v>
      </c>
    </row>
    <row r="49" spans="1:12">
      <c r="A49">
        <v>41</v>
      </c>
      <c r="B49" s="303">
        <v>2.441E-3</v>
      </c>
      <c r="C49" s="304">
        <v>2.4380000000000001E-3</v>
      </c>
      <c r="D49" s="307">
        <v>96880.7</v>
      </c>
      <c r="E49" s="308">
        <v>236.2</v>
      </c>
      <c r="F49" s="5">
        <v>39.08</v>
      </c>
      <c r="G49" t="s">
        <v>19</v>
      </c>
      <c r="H49" s="305">
        <v>8.5300000000000003E-4</v>
      </c>
      <c r="I49" s="306">
        <v>8.52E-4</v>
      </c>
      <c r="J49" s="309">
        <v>98404.6</v>
      </c>
      <c r="K49" s="310">
        <v>83.9</v>
      </c>
      <c r="L49" s="5">
        <v>42.41</v>
      </c>
    </row>
    <row r="50" spans="1:12">
      <c r="A50">
        <v>42</v>
      </c>
      <c r="B50" s="303">
        <v>1.8450000000000001E-3</v>
      </c>
      <c r="C50" s="304">
        <v>1.843E-3</v>
      </c>
      <c r="D50" s="307">
        <v>96644.6</v>
      </c>
      <c r="E50" s="308">
        <v>178.1</v>
      </c>
      <c r="F50" s="5">
        <v>38.18</v>
      </c>
      <c r="G50" t="s">
        <v>19</v>
      </c>
      <c r="H50" s="305">
        <v>7.5500000000000003E-4</v>
      </c>
      <c r="I50" s="306">
        <v>7.5500000000000003E-4</v>
      </c>
      <c r="J50" s="309">
        <v>98320.8</v>
      </c>
      <c r="K50" s="310">
        <v>74.2</v>
      </c>
      <c r="L50" s="5">
        <v>41.45</v>
      </c>
    </row>
    <row r="51" spans="1:12">
      <c r="A51">
        <v>43</v>
      </c>
      <c r="B51" s="303">
        <v>1.634E-3</v>
      </c>
      <c r="C51" s="304">
        <v>1.6329999999999999E-3</v>
      </c>
      <c r="D51" s="307">
        <v>96466.4</v>
      </c>
      <c r="E51" s="308">
        <v>157.5</v>
      </c>
      <c r="F51" s="5">
        <v>37.25</v>
      </c>
      <c r="G51" t="s">
        <v>19</v>
      </c>
      <c r="H51" s="305">
        <v>1.137E-3</v>
      </c>
      <c r="I51" s="306">
        <v>1.137E-3</v>
      </c>
      <c r="J51" s="309">
        <v>98246.6</v>
      </c>
      <c r="K51" s="310">
        <v>111.7</v>
      </c>
      <c r="L51" s="5">
        <v>40.479999999999997</v>
      </c>
    </row>
    <row r="52" spans="1:12">
      <c r="A52">
        <v>44</v>
      </c>
      <c r="B52" s="303">
        <v>2.3869999999999998E-3</v>
      </c>
      <c r="C52" s="304">
        <v>2.385E-3</v>
      </c>
      <c r="D52" s="307">
        <v>96308.9</v>
      </c>
      <c r="E52" s="308">
        <v>229.7</v>
      </c>
      <c r="F52" s="5">
        <v>36.31</v>
      </c>
      <c r="G52" t="s">
        <v>19</v>
      </c>
      <c r="H52" s="305">
        <v>8.6499999999999999E-4</v>
      </c>
      <c r="I52" s="306">
        <v>8.6499999999999999E-4</v>
      </c>
      <c r="J52" s="309">
        <v>98134.9</v>
      </c>
      <c r="K52" s="310">
        <v>84.9</v>
      </c>
      <c r="L52" s="5">
        <v>39.520000000000003</v>
      </c>
    </row>
    <row r="53" spans="1:12">
      <c r="A53">
        <v>45</v>
      </c>
      <c r="B53" s="303">
        <v>1.776E-3</v>
      </c>
      <c r="C53" s="304">
        <v>1.774E-3</v>
      </c>
      <c r="D53" s="307">
        <v>96079.3</v>
      </c>
      <c r="E53" s="308">
        <v>170.5</v>
      </c>
      <c r="F53" s="5">
        <v>35.39</v>
      </c>
      <c r="G53" t="s">
        <v>19</v>
      </c>
      <c r="H53" s="305">
        <v>1.866E-3</v>
      </c>
      <c r="I53" s="306">
        <v>1.864E-3</v>
      </c>
      <c r="J53" s="309">
        <v>98050</v>
      </c>
      <c r="K53" s="310">
        <v>182.8</v>
      </c>
      <c r="L53" s="5">
        <v>38.56</v>
      </c>
    </row>
    <row r="54" spans="1:12">
      <c r="A54">
        <v>46</v>
      </c>
      <c r="B54" s="303">
        <v>2.4039999999999999E-3</v>
      </c>
      <c r="C54" s="304">
        <v>2.4009999999999999E-3</v>
      </c>
      <c r="D54" s="307">
        <v>95908.800000000003</v>
      </c>
      <c r="E54" s="308">
        <v>230.3</v>
      </c>
      <c r="F54" s="5">
        <v>34.450000000000003</v>
      </c>
      <c r="G54" t="s">
        <v>19</v>
      </c>
      <c r="H54" s="305">
        <v>1.207E-3</v>
      </c>
      <c r="I54" s="306">
        <v>1.207E-3</v>
      </c>
      <c r="J54" s="309">
        <v>97867.199999999997</v>
      </c>
      <c r="K54" s="310">
        <v>118.1</v>
      </c>
      <c r="L54" s="5">
        <v>37.630000000000003</v>
      </c>
    </row>
    <row r="55" spans="1:12">
      <c r="A55">
        <v>47</v>
      </c>
      <c r="B55" s="303">
        <v>3.2680000000000001E-3</v>
      </c>
      <c r="C55" s="304">
        <v>3.2620000000000001E-3</v>
      </c>
      <c r="D55" s="307">
        <v>95678.5</v>
      </c>
      <c r="E55" s="308">
        <v>312.10000000000002</v>
      </c>
      <c r="F55" s="5">
        <v>33.54</v>
      </c>
      <c r="G55" t="s">
        <v>19</v>
      </c>
      <c r="H55" s="305">
        <v>1.9680000000000001E-3</v>
      </c>
      <c r="I55" s="306">
        <v>1.9659999999999999E-3</v>
      </c>
      <c r="J55" s="309">
        <v>97749.1</v>
      </c>
      <c r="K55" s="310">
        <v>192.1</v>
      </c>
      <c r="L55" s="5">
        <v>36.67</v>
      </c>
    </row>
    <row r="56" spans="1:12">
      <c r="A56">
        <v>48</v>
      </c>
      <c r="B56" s="303">
        <v>3.0760000000000002E-3</v>
      </c>
      <c r="C56" s="304">
        <v>3.0709999999999999E-3</v>
      </c>
      <c r="D56" s="307">
        <v>95366.399999999994</v>
      </c>
      <c r="E56" s="308">
        <v>292.89999999999998</v>
      </c>
      <c r="F56" s="5">
        <v>32.64</v>
      </c>
      <c r="G56" t="s">
        <v>19</v>
      </c>
      <c r="H56" s="305">
        <v>1.8710000000000001E-3</v>
      </c>
      <c r="I56" s="306">
        <v>1.8699999999999999E-3</v>
      </c>
      <c r="J56" s="309">
        <v>97557</v>
      </c>
      <c r="K56" s="310">
        <v>182.4</v>
      </c>
      <c r="L56" s="5">
        <v>35.74</v>
      </c>
    </row>
    <row r="57" spans="1:12">
      <c r="A57">
        <v>49</v>
      </c>
      <c r="B57" s="303">
        <v>3.2980000000000002E-3</v>
      </c>
      <c r="C57" s="304">
        <v>3.2919999999999998E-3</v>
      </c>
      <c r="D57" s="307">
        <v>95073.5</v>
      </c>
      <c r="E57" s="308">
        <v>313</v>
      </c>
      <c r="F57" s="5">
        <v>31.74</v>
      </c>
      <c r="G57" t="s">
        <v>19</v>
      </c>
      <c r="H57" s="305">
        <v>1.8519999999999999E-3</v>
      </c>
      <c r="I57" s="306">
        <v>1.851E-3</v>
      </c>
      <c r="J57" s="309">
        <v>97374.6</v>
      </c>
      <c r="K57" s="310">
        <v>180.2</v>
      </c>
      <c r="L57" s="5">
        <v>34.81</v>
      </c>
    </row>
    <row r="58" spans="1:12">
      <c r="A58">
        <v>50</v>
      </c>
      <c r="B58" s="303">
        <v>4.2630000000000003E-3</v>
      </c>
      <c r="C58" s="304">
        <v>4.254E-3</v>
      </c>
      <c r="D58" s="307">
        <v>94760.5</v>
      </c>
      <c r="E58" s="308">
        <v>403.1</v>
      </c>
      <c r="F58" s="5">
        <v>30.85</v>
      </c>
      <c r="G58" t="s">
        <v>19</v>
      </c>
      <c r="H58" s="305">
        <v>2.4420000000000002E-3</v>
      </c>
      <c r="I58" s="306">
        <v>2.4390000000000002E-3</v>
      </c>
      <c r="J58" s="309">
        <v>97194.4</v>
      </c>
      <c r="K58" s="310">
        <v>237.1</v>
      </c>
      <c r="L58" s="5">
        <v>33.869999999999997</v>
      </c>
    </row>
    <row r="59" spans="1:12">
      <c r="A59">
        <v>51</v>
      </c>
      <c r="B59" s="303">
        <v>4.3860000000000001E-3</v>
      </c>
      <c r="C59" s="304">
        <v>4.3759999999999997E-3</v>
      </c>
      <c r="D59" s="307">
        <v>94357.4</v>
      </c>
      <c r="E59" s="308">
        <v>412.9</v>
      </c>
      <c r="F59" s="5">
        <v>29.98</v>
      </c>
      <c r="G59" t="s">
        <v>19</v>
      </c>
      <c r="H59" s="305">
        <v>2.3890000000000001E-3</v>
      </c>
      <c r="I59" s="306">
        <v>2.3860000000000001E-3</v>
      </c>
      <c r="J59" s="309">
        <v>96957.3</v>
      </c>
      <c r="K59" s="310">
        <v>231.3</v>
      </c>
      <c r="L59" s="5">
        <v>32.96</v>
      </c>
    </row>
    <row r="60" spans="1:12">
      <c r="A60">
        <v>52</v>
      </c>
      <c r="B60" s="303">
        <v>5.0239999999999998E-3</v>
      </c>
      <c r="C60" s="304">
        <v>5.0109999999999998E-3</v>
      </c>
      <c r="D60" s="307">
        <v>93944.5</v>
      </c>
      <c r="E60" s="308">
        <v>470.8</v>
      </c>
      <c r="F60" s="5">
        <v>29.11</v>
      </c>
      <c r="G60" t="s">
        <v>19</v>
      </c>
      <c r="H60" s="305">
        <v>2.7659999999999998E-3</v>
      </c>
      <c r="I60" s="306">
        <v>2.7620000000000001E-3</v>
      </c>
      <c r="J60" s="309">
        <v>96726</v>
      </c>
      <c r="K60" s="310">
        <v>267.10000000000002</v>
      </c>
      <c r="L60" s="5">
        <v>32.03</v>
      </c>
    </row>
    <row r="61" spans="1:12">
      <c r="A61">
        <v>53</v>
      </c>
      <c r="B61" s="303">
        <v>3.1549999999999998E-3</v>
      </c>
      <c r="C61" s="304">
        <v>3.15E-3</v>
      </c>
      <c r="D61" s="307">
        <v>93473.7</v>
      </c>
      <c r="E61" s="308">
        <v>294.39999999999998</v>
      </c>
      <c r="F61" s="5">
        <v>28.25</v>
      </c>
      <c r="G61" t="s">
        <v>19</v>
      </c>
      <c r="H61" s="305">
        <v>3.4320000000000002E-3</v>
      </c>
      <c r="I61" s="306">
        <v>3.4259999999999998E-3</v>
      </c>
      <c r="J61" s="309">
        <v>96458.9</v>
      </c>
      <c r="K61" s="310">
        <v>330.5</v>
      </c>
      <c r="L61" s="5">
        <v>31.12</v>
      </c>
    </row>
    <row r="62" spans="1:12">
      <c r="A62">
        <v>54</v>
      </c>
      <c r="B62" s="303">
        <v>4.9119999999999997E-3</v>
      </c>
      <c r="C62" s="304">
        <v>4.8999999999999998E-3</v>
      </c>
      <c r="D62" s="307">
        <v>93179.3</v>
      </c>
      <c r="E62" s="308">
        <v>456.6</v>
      </c>
      <c r="F62" s="5">
        <v>27.34</v>
      </c>
      <c r="G62" t="s">
        <v>19</v>
      </c>
      <c r="H62" s="305">
        <v>3.6410000000000001E-3</v>
      </c>
      <c r="I62" s="306">
        <v>3.6340000000000001E-3</v>
      </c>
      <c r="J62" s="309">
        <v>96128.4</v>
      </c>
      <c r="K62" s="310">
        <v>349.3</v>
      </c>
      <c r="L62" s="5">
        <v>30.23</v>
      </c>
    </row>
    <row r="63" spans="1:12">
      <c r="A63">
        <v>55</v>
      </c>
      <c r="B63" s="303">
        <v>5.2199999999999998E-3</v>
      </c>
      <c r="C63" s="304">
        <v>5.2069999999999998E-3</v>
      </c>
      <c r="D63" s="307">
        <v>92722.8</v>
      </c>
      <c r="E63" s="308">
        <v>482.8</v>
      </c>
      <c r="F63" s="5">
        <v>26.47</v>
      </c>
      <c r="G63" t="s">
        <v>19</v>
      </c>
      <c r="H63" s="305">
        <v>2.9610000000000001E-3</v>
      </c>
      <c r="I63" s="306">
        <v>2.957E-3</v>
      </c>
      <c r="J63" s="309">
        <v>95779.1</v>
      </c>
      <c r="K63" s="310">
        <v>283.2</v>
      </c>
      <c r="L63" s="5">
        <v>29.33</v>
      </c>
    </row>
    <row r="64" spans="1:12">
      <c r="A64">
        <v>56</v>
      </c>
      <c r="B64" s="303">
        <v>5.3639999999999998E-3</v>
      </c>
      <c r="C64" s="304">
        <v>5.3499999999999997E-3</v>
      </c>
      <c r="D64" s="307">
        <v>92240</v>
      </c>
      <c r="E64" s="308">
        <v>493.4</v>
      </c>
      <c r="F64" s="5">
        <v>25.61</v>
      </c>
      <c r="G64" t="s">
        <v>19</v>
      </c>
      <c r="H64" s="305">
        <v>4.0639999999999999E-3</v>
      </c>
      <c r="I64" s="306">
        <v>4.0559999999999997E-3</v>
      </c>
      <c r="J64" s="309">
        <v>95495.9</v>
      </c>
      <c r="K64" s="310">
        <v>387.3</v>
      </c>
      <c r="L64" s="5">
        <v>28.42</v>
      </c>
    </row>
    <row r="65" spans="1:12">
      <c r="A65">
        <v>57</v>
      </c>
      <c r="B65" s="303">
        <v>5.8009999999999997E-3</v>
      </c>
      <c r="C65" s="304">
        <v>5.7840000000000001E-3</v>
      </c>
      <c r="D65" s="307">
        <v>91746.6</v>
      </c>
      <c r="E65" s="308">
        <v>530.70000000000005</v>
      </c>
      <c r="F65" s="5">
        <v>24.74</v>
      </c>
      <c r="G65" t="s">
        <v>19</v>
      </c>
      <c r="H65" s="305">
        <v>3.82E-3</v>
      </c>
      <c r="I65" s="306">
        <v>3.813E-3</v>
      </c>
      <c r="J65" s="309">
        <v>95108.6</v>
      </c>
      <c r="K65" s="310">
        <v>362.6</v>
      </c>
      <c r="L65" s="5">
        <v>27.53</v>
      </c>
    </row>
    <row r="66" spans="1:12">
      <c r="A66">
        <v>58</v>
      </c>
      <c r="B66" s="303">
        <v>6.5500000000000003E-3</v>
      </c>
      <c r="C66" s="304">
        <v>6.5279999999999999E-3</v>
      </c>
      <c r="D66" s="307">
        <v>91215.9</v>
      </c>
      <c r="E66" s="308">
        <v>595.5</v>
      </c>
      <c r="F66" s="5">
        <v>23.88</v>
      </c>
      <c r="G66" t="s">
        <v>19</v>
      </c>
      <c r="H66" s="305">
        <v>3.7940000000000001E-3</v>
      </c>
      <c r="I66" s="306">
        <v>3.787E-3</v>
      </c>
      <c r="J66" s="309">
        <v>94745.9</v>
      </c>
      <c r="K66" s="310">
        <v>358.8</v>
      </c>
      <c r="L66" s="5">
        <v>26.64</v>
      </c>
    </row>
    <row r="67" spans="1:12">
      <c r="A67">
        <v>59</v>
      </c>
      <c r="B67" s="303">
        <v>7.9989999999999992E-3</v>
      </c>
      <c r="C67" s="304">
        <v>7.9670000000000001E-3</v>
      </c>
      <c r="D67" s="307">
        <v>90620.4</v>
      </c>
      <c r="E67" s="308">
        <v>722</v>
      </c>
      <c r="F67" s="5">
        <v>23.03</v>
      </c>
      <c r="G67" t="s">
        <v>19</v>
      </c>
      <c r="H67" s="305">
        <v>4.4580000000000002E-3</v>
      </c>
      <c r="I67" s="306">
        <v>4.4479999999999997E-3</v>
      </c>
      <c r="J67" s="309">
        <v>94387.1</v>
      </c>
      <c r="K67" s="310">
        <v>419.8</v>
      </c>
      <c r="L67" s="5">
        <v>25.74</v>
      </c>
    </row>
    <row r="68" spans="1:12">
      <c r="A68">
        <v>60</v>
      </c>
      <c r="B68" s="303">
        <v>7.574E-3</v>
      </c>
      <c r="C68" s="304">
        <v>7.5459999999999998E-3</v>
      </c>
      <c r="D68" s="307">
        <v>89898.4</v>
      </c>
      <c r="E68" s="308">
        <v>678.4</v>
      </c>
      <c r="F68" s="5">
        <v>22.22</v>
      </c>
      <c r="G68" t="s">
        <v>19</v>
      </c>
      <c r="H68" s="305">
        <v>5.2820000000000002E-3</v>
      </c>
      <c r="I68" s="306">
        <v>5.2680000000000001E-3</v>
      </c>
      <c r="J68" s="309">
        <v>93967.3</v>
      </c>
      <c r="K68" s="310">
        <v>495.1</v>
      </c>
      <c r="L68" s="5">
        <v>24.85</v>
      </c>
    </row>
    <row r="69" spans="1:12">
      <c r="A69">
        <v>61</v>
      </c>
      <c r="B69" s="303">
        <v>7.9159999999999994E-3</v>
      </c>
      <c r="C69" s="304">
        <v>7.8849999999999996E-3</v>
      </c>
      <c r="D69" s="307">
        <v>89220</v>
      </c>
      <c r="E69" s="308">
        <v>703.5</v>
      </c>
      <c r="F69" s="5">
        <v>21.38</v>
      </c>
      <c r="G69" t="s">
        <v>19</v>
      </c>
      <c r="H69" s="305">
        <v>6.1510000000000002E-3</v>
      </c>
      <c r="I69" s="306">
        <v>6.1330000000000004E-3</v>
      </c>
      <c r="J69" s="309">
        <v>93472.3</v>
      </c>
      <c r="K69" s="310">
        <v>573.20000000000005</v>
      </c>
      <c r="L69" s="5">
        <v>23.98</v>
      </c>
    </row>
    <row r="70" spans="1:12">
      <c r="A70">
        <v>62</v>
      </c>
      <c r="B70" s="303">
        <v>9.0609999999999996E-3</v>
      </c>
      <c r="C70" s="304">
        <v>9.0200000000000002E-3</v>
      </c>
      <c r="D70" s="307">
        <v>88516.5</v>
      </c>
      <c r="E70" s="308">
        <v>798.5</v>
      </c>
      <c r="F70" s="5">
        <v>20.55</v>
      </c>
      <c r="G70" t="s">
        <v>19</v>
      </c>
      <c r="H70" s="305">
        <v>6.3220000000000004E-3</v>
      </c>
      <c r="I70" s="306">
        <v>6.3020000000000003E-3</v>
      </c>
      <c r="J70" s="309">
        <v>92899</v>
      </c>
      <c r="K70" s="310">
        <v>585.5</v>
      </c>
      <c r="L70" s="5">
        <v>23.12</v>
      </c>
    </row>
    <row r="71" spans="1:12">
      <c r="A71">
        <v>63</v>
      </c>
      <c r="B71" s="303">
        <v>1.0045E-2</v>
      </c>
      <c r="C71" s="304">
        <v>9.9939999999999994E-3</v>
      </c>
      <c r="D71" s="307">
        <v>87718.1</v>
      </c>
      <c r="E71" s="308">
        <v>876.7</v>
      </c>
      <c r="F71" s="5">
        <v>19.73</v>
      </c>
      <c r="G71" t="s">
        <v>19</v>
      </c>
      <c r="H71" s="305">
        <v>8.0739999999999996E-3</v>
      </c>
      <c r="I71" s="306">
        <v>8.0409999999999995E-3</v>
      </c>
      <c r="J71" s="309">
        <v>92313.600000000006</v>
      </c>
      <c r="K71" s="310">
        <v>742.3</v>
      </c>
      <c r="L71" s="5">
        <v>22.27</v>
      </c>
    </row>
    <row r="72" spans="1:12">
      <c r="A72">
        <v>64</v>
      </c>
      <c r="B72" s="303">
        <v>1.2281E-2</v>
      </c>
      <c r="C72" s="304">
        <v>1.2206E-2</v>
      </c>
      <c r="D72" s="307">
        <v>86841.4</v>
      </c>
      <c r="E72" s="308">
        <v>1059.9000000000001</v>
      </c>
      <c r="F72" s="5">
        <v>18.920000000000002</v>
      </c>
      <c r="G72" t="s">
        <v>19</v>
      </c>
      <c r="H72" s="305">
        <v>7.5839999999999996E-3</v>
      </c>
      <c r="I72" s="306">
        <v>7.5550000000000001E-3</v>
      </c>
      <c r="J72" s="309">
        <v>91571.199999999997</v>
      </c>
      <c r="K72" s="310">
        <v>691.8</v>
      </c>
      <c r="L72" s="5">
        <v>21.44</v>
      </c>
    </row>
    <row r="73" spans="1:12">
      <c r="A73">
        <v>65</v>
      </c>
      <c r="B73" s="303">
        <v>1.1122E-2</v>
      </c>
      <c r="C73" s="304">
        <v>1.1061E-2</v>
      </c>
      <c r="D73" s="307">
        <v>85781.4</v>
      </c>
      <c r="E73" s="308">
        <v>948.8</v>
      </c>
      <c r="F73" s="5">
        <v>18.149999999999999</v>
      </c>
      <c r="G73" t="s">
        <v>19</v>
      </c>
      <c r="H73" s="305">
        <v>8.0070000000000002E-3</v>
      </c>
      <c r="I73" s="306">
        <v>7.9749999999999995E-3</v>
      </c>
      <c r="J73" s="309">
        <v>90879.4</v>
      </c>
      <c r="K73" s="310">
        <v>724.8</v>
      </c>
      <c r="L73" s="5">
        <v>20.6</v>
      </c>
    </row>
    <row r="74" spans="1:12">
      <c r="A74">
        <v>66</v>
      </c>
      <c r="B74" s="303">
        <v>1.3675E-2</v>
      </c>
      <c r="C74" s="304">
        <v>1.3583E-2</v>
      </c>
      <c r="D74" s="307">
        <v>84832.6</v>
      </c>
      <c r="E74" s="308">
        <v>1152.2</v>
      </c>
      <c r="F74" s="5">
        <v>17.350000000000001</v>
      </c>
      <c r="G74" t="s">
        <v>19</v>
      </c>
      <c r="H74" s="305">
        <v>9.5569999999999995E-3</v>
      </c>
      <c r="I74" s="306">
        <v>9.5119999999999996E-3</v>
      </c>
      <c r="J74" s="309">
        <v>90154.6</v>
      </c>
      <c r="K74" s="310">
        <v>857.5</v>
      </c>
      <c r="L74" s="5">
        <v>19.760000000000002</v>
      </c>
    </row>
    <row r="75" spans="1:12">
      <c r="A75">
        <v>67</v>
      </c>
      <c r="B75" s="303">
        <v>1.7538000000000002E-2</v>
      </c>
      <c r="C75" s="304">
        <v>1.7385000000000001E-2</v>
      </c>
      <c r="D75" s="307">
        <v>83680.399999999994</v>
      </c>
      <c r="E75" s="308">
        <v>1454.8</v>
      </c>
      <c r="F75" s="5">
        <v>16.579999999999998</v>
      </c>
      <c r="G75" t="s">
        <v>19</v>
      </c>
      <c r="H75" s="305">
        <v>1.048E-2</v>
      </c>
      <c r="I75" s="306">
        <v>1.0426E-2</v>
      </c>
      <c r="J75" s="309">
        <v>89297.1</v>
      </c>
      <c r="K75" s="310">
        <v>931</v>
      </c>
      <c r="L75" s="5">
        <v>18.95</v>
      </c>
    </row>
    <row r="76" spans="1:12">
      <c r="A76">
        <v>68</v>
      </c>
      <c r="B76" s="303">
        <v>1.6319E-2</v>
      </c>
      <c r="C76" s="304">
        <v>1.6187E-2</v>
      </c>
      <c r="D76" s="307">
        <v>82225.600000000006</v>
      </c>
      <c r="E76" s="308">
        <v>1331</v>
      </c>
      <c r="F76" s="5">
        <v>15.87</v>
      </c>
      <c r="G76" t="s">
        <v>19</v>
      </c>
      <c r="H76" s="305">
        <v>1.0593999999999999E-2</v>
      </c>
      <c r="I76" s="306">
        <v>1.0538E-2</v>
      </c>
      <c r="J76" s="309">
        <v>88366.1</v>
      </c>
      <c r="K76" s="310">
        <v>931.2</v>
      </c>
      <c r="L76" s="5">
        <v>18.14</v>
      </c>
    </row>
    <row r="77" spans="1:12">
      <c r="A77">
        <v>69</v>
      </c>
      <c r="B77" s="303">
        <v>1.9203000000000001E-2</v>
      </c>
      <c r="C77" s="304">
        <v>1.9021E-2</v>
      </c>
      <c r="D77" s="307">
        <v>80894.600000000006</v>
      </c>
      <c r="E77" s="308">
        <v>1538.7</v>
      </c>
      <c r="F77" s="5">
        <v>15.12</v>
      </c>
      <c r="G77" t="s">
        <v>19</v>
      </c>
      <c r="H77" s="305">
        <v>1.3068E-2</v>
      </c>
      <c r="I77" s="306">
        <v>1.2983E-2</v>
      </c>
      <c r="J77" s="309">
        <v>87434.9</v>
      </c>
      <c r="K77" s="310">
        <v>1135.2</v>
      </c>
      <c r="L77" s="5">
        <v>17.329999999999998</v>
      </c>
    </row>
    <row r="78" spans="1:12">
      <c r="A78">
        <v>70</v>
      </c>
      <c r="B78" s="303">
        <v>1.8440000000000002E-2</v>
      </c>
      <c r="C78" s="304">
        <v>1.8270999999999999E-2</v>
      </c>
      <c r="D78" s="307">
        <v>79355.899999999994</v>
      </c>
      <c r="E78" s="308">
        <v>1449.9</v>
      </c>
      <c r="F78" s="5">
        <v>14.4</v>
      </c>
      <c r="G78" t="s">
        <v>19</v>
      </c>
      <c r="H78" s="305">
        <v>1.3918E-2</v>
      </c>
      <c r="I78" s="306">
        <v>1.3821999999999999E-2</v>
      </c>
      <c r="J78" s="309">
        <v>86299.7</v>
      </c>
      <c r="K78" s="310">
        <v>1192.8</v>
      </c>
      <c r="L78" s="5">
        <v>16.55</v>
      </c>
    </row>
    <row r="79" spans="1:12">
      <c r="A79">
        <v>71</v>
      </c>
      <c r="B79" s="303">
        <v>1.9033999999999999E-2</v>
      </c>
      <c r="C79" s="304">
        <v>1.8853999999999999E-2</v>
      </c>
      <c r="D79" s="307">
        <v>77906</v>
      </c>
      <c r="E79" s="308">
        <v>1468.9</v>
      </c>
      <c r="F79" s="5">
        <v>13.66</v>
      </c>
      <c r="G79" t="s">
        <v>19</v>
      </c>
      <c r="H79" s="305">
        <v>1.4982000000000001E-2</v>
      </c>
      <c r="I79" s="306">
        <v>1.4871000000000001E-2</v>
      </c>
      <c r="J79" s="309">
        <v>85106.9</v>
      </c>
      <c r="K79" s="310">
        <v>1265.5999999999999</v>
      </c>
      <c r="L79" s="5">
        <v>15.78</v>
      </c>
    </row>
    <row r="80" spans="1:12">
      <c r="A80">
        <v>72</v>
      </c>
      <c r="B80" s="303">
        <v>2.6623999999999998E-2</v>
      </c>
      <c r="C80" s="304">
        <v>2.6273999999999999E-2</v>
      </c>
      <c r="D80" s="307">
        <v>76437.100000000006</v>
      </c>
      <c r="E80" s="308">
        <v>2008.3</v>
      </c>
      <c r="F80" s="5">
        <v>12.91</v>
      </c>
      <c r="G80" t="s">
        <v>19</v>
      </c>
      <c r="H80" s="305">
        <v>1.5608E-2</v>
      </c>
      <c r="I80" s="306">
        <v>1.5487000000000001E-2</v>
      </c>
      <c r="J80" s="309">
        <v>83841.3</v>
      </c>
      <c r="K80" s="310">
        <v>1298.5</v>
      </c>
      <c r="L80" s="5">
        <v>15.01</v>
      </c>
    </row>
    <row r="81" spans="1:12">
      <c r="A81">
        <v>73</v>
      </c>
      <c r="B81" s="303">
        <v>2.7508000000000001E-2</v>
      </c>
      <c r="C81" s="304">
        <v>2.7134999999999999E-2</v>
      </c>
      <c r="D81" s="307">
        <v>74428.800000000003</v>
      </c>
      <c r="E81" s="308">
        <v>2019.6</v>
      </c>
      <c r="F81" s="5">
        <v>12.25</v>
      </c>
      <c r="G81" t="s">
        <v>19</v>
      </c>
      <c r="H81" s="305">
        <v>1.9257E-2</v>
      </c>
      <c r="I81" s="306">
        <v>1.9073E-2</v>
      </c>
      <c r="J81" s="309">
        <v>82542.8</v>
      </c>
      <c r="K81" s="310">
        <v>1574.3</v>
      </c>
      <c r="L81" s="5">
        <v>14.24</v>
      </c>
    </row>
    <row r="82" spans="1:12">
      <c r="A82">
        <v>74</v>
      </c>
      <c r="B82" s="303">
        <v>3.4181999999999997E-2</v>
      </c>
      <c r="C82" s="304">
        <v>3.3606999999999998E-2</v>
      </c>
      <c r="D82" s="307">
        <v>72409.2</v>
      </c>
      <c r="E82" s="308">
        <v>2433.5</v>
      </c>
      <c r="F82" s="5">
        <v>11.58</v>
      </c>
      <c r="G82" t="s">
        <v>19</v>
      </c>
      <c r="H82" s="305">
        <v>2.1797E-2</v>
      </c>
      <c r="I82" s="306">
        <v>2.1562000000000001E-2</v>
      </c>
      <c r="J82" s="309">
        <v>80968.5</v>
      </c>
      <c r="K82" s="310">
        <v>1745.9</v>
      </c>
      <c r="L82" s="5">
        <v>13.5</v>
      </c>
    </row>
    <row r="83" spans="1:12">
      <c r="A83">
        <v>75</v>
      </c>
      <c r="B83" s="303">
        <v>3.9132E-2</v>
      </c>
      <c r="C83" s="304">
        <v>3.8380999999999998E-2</v>
      </c>
      <c r="D83" s="307">
        <v>69975.7</v>
      </c>
      <c r="E83" s="308">
        <v>2685.7</v>
      </c>
      <c r="F83" s="5">
        <v>10.96</v>
      </c>
      <c r="G83" t="s">
        <v>19</v>
      </c>
      <c r="H83" s="305">
        <v>2.3871E-2</v>
      </c>
      <c r="I83" s="306">
        <v>2.359E-2</v>
      </c>
      <c r="J83" s="309">
        <v>79222.600000000006</v>
      </c>
      <c r="K83" s="310">
        <v>1868.8</v>
      </c>
      <c r="L83" s="5">
        <v>12.79</v>
      </c>
    </row>
    <row r="84" spans="1:12">
      <c r="A84">
        <v>76</v>
      </c>
      <c r="B84" s="303">
        <v>3.5458000000000003E-2</v>
      </c>
      <c r="C84" s="304">
        <v>3.4840999999999997E-2</v>
      </c>
      <c r="D84" s="307">
        <v>67290</v>
      </c>
      <c r="E84" s="308">
        <v>2344.4</v>
      </c>
      <c r="F84" s="5">
        <v>10.38</v>
      </c>
      <c r="G84" t="s">
        <v>19</v>
      </c>
      <c r="H84" s="305">
        <v>3.0433000000000002E-2</v>
      </c>
      <c r="I84" s="306">
        <v>2.9977E-2</v>
      </c>
      <c r="J84" s="309">
        <v>77353.8</v>
      </c>
      <c r="K84" s="310">
        <v>2318.9</v>
      </c>
      <c r="L84" s="5">
        <v>12.09</v>
      </c>
    </row>
    <row r="85" spans="1:12">
      <c r="A85">
        <v>77</v>
      </c>
      <c r="B85" s="303">
        <v>4.6237E-2</v>
      </c>
      <c r="C85" s="304">
        <v>4.5192000000000003E-2</v>
      </c>
      <c r="D85" s="307">
        <v>64945.599999999999</v>
      </c>
      <c r="E85" s="308">
        <v>2935</v>
      </c>
      <c r="F85" s="5">
        <v>9.73</v>
      </c>
      <c r="G85" t="s">
        <v>19</v>
      </c>
      <c r="H85" s="305">
        <v>3.0398000000000001E-2</v>
      </c>
      <c r="I85" s="306">
        <v>2.9943000000000001E-2</v>
      </c>
      <c r="J85" s="309">
        <v>75034.899999999994</v>
      </c>
      <c r="K85" s="310">
        <v>2246.8000000000002</v>
      </c>
      <c r="L85" s="5">
        <v>11.45</v>
      </c>
    </row>
    <row r="86" spans="1:12">
      <c r="A86">
        <v>78</v>
      </c>
      <c r="B86" s="303">
        <v>4.5867999999999999E-2</v>
      </c>
      <c r="C86" s="304">
        <v>4.4839999999999998E-2</v>
      </c>
      <c r="D86" s="307">
        <v>62010.5</v>
      </c>
      <c r="E86" s="308">
        <v>2780.5</v>
      </c>
      <c r="F86" s="5">
        <v>9.17</v>
      </c>
      <c r="G86" t="s">
        <v>19</v>
      </c>
      <c r="H86" s="305">
        <v>3.3520000000000001E-2</v>
      </c>
      <c r="I86" s="306">
        <v>3.2967999999999997E-2</v>
      </c>
      <c r="J86" s="309">
        <v>72788.2</v>
      </c>
      <c r="K86" s="310">
        <v>2399.6999999999998</v>
      </c>
      <c r="L86" s="5">
        <v>10.78</v>
      </c>
    </row>
    <row r="87" spans="1:12">
      <c r="A87">
        <v>79</v>
      </c>
      <c r="B87" s="303">
        <v>5.7551999999999999E-2</v>
      </c>
      <c r="C87" s="304">
        <v>5.5943E-2</v>
      </c>
      <c r="D87" s="307">
        <v>59230</v>
      </c>
      <c r="E87" s="308">
        <v>3313.5</v>
      </c>
      <c r="F87" s="5">
        <v>8.58</v>
      </c>
      <c r="G87" t="s">
        <v>19</v>
      </c>
      <c r="H87" s="305">
        <v>3.6461E-2</v>
      </c>
      <c r="I87" s="306">
        <v>3.5808E-2</v>
      </c>
      <c r="J87" s="309">
        <v>70388.5</v>
      </c>
      <c r="K87" s="310">
        <v>2520.5</v>
      </c>
      <c r="L87" s="5">
        <v>10.130000000000001</v>
      </c>
    </row>
    <row r="88" spans="1:12">
      <c r="A88">
        <v>80</v>
      </c>
      <c r="B88" s="303">
        <v>5.8657000000000001E-2</v>
      </c>
      <c r="C88" s="304">
        <v>5.6986000000000002E-2</v>
      </c>
      <c r="D88" s="307">
        <v>55916.5</v>
      </c>
      <c r="E88" s="308">
        <v>3186.5</v>
      </c>
      <c r="F88" s="5">
        <v>8.06</v>
      </c>
      <c r="G88" t="s">
        <v>19</v>
      </c>
      <c r="H88" s="305">
        <v>3.9808999999999997E-2</v>
      </c>
      <c r="I88" s="306">
        <v>3.9031999999999997E-2</v>
      </c>
      <c r="J88" s="309">
        <v>67868</v>
      </c>
      <c r="K88" s="310">
        <v>2649</v>
      </c>
      <c r="L88" s="5">
        <v>9.49</v>
      </c>
    </row>
    <row r="89" spans="1:12">
      <c r="A89">
        <v>81</v>
      </c>
      <c r="B89" s="303">
        <v>6.9500000000000006E-2</v>
      </c>
      <c r="C89" s="304">
        <v>6.7166000000000003E-2</v>
      </c>
      <c r="D89" s="307">
        <v>52730.1</v>
      </c>
      <c r="E89" s="308">
        <v>3541.7</v>
      </c>
      <c r="F89" s="5">
        <v>7.51</v>
      </c>
      <c r="G89" t="s">
        <v>19</v>
      </c>
      <c r="H89" s="305">
        <v>4.6760000000000003E-2</v>
      </c>
      <c r="I89" s="306">
        <v>4.5692000000000003E-2</v>
      </c>
      <c r="J89" s="309">
        <v>65219</v>
      </c>
      <c r="K89" s="310">
        <v>2980</v>
      </c>
      <c r="L89" s="5">
        <v>8.86</v>
      </c>
    </row>
    <row r="90" spans="1:12">
      <c r="A90">
        <v>82</v>
      </c>
      <c r="B90" s="303">
        <v>7.3867000000000002E-2</v>
      </c>
      <c r="C90" s="304">
        <v>7.1235999999999994E-2</v>
      </c>
      <c r="D90" s="307">
        <v>49188.4</v>
      </c>
      <c r="E90" s="308">
        <v>3504</v>
      </c>
      <c r="F90" s="5">
        <v>7.02</v>
      </c>
      <c r="G90" t="s">
        <v>19</v>
      </c>
      <c r="H90" s="305">
        <v>5.3233999999999997E-2</v>
      </c>
      <c r="I90" s="306">
        <v>5.1853999999999997E-2</v>
      </c>
      <c r="J90" s="309">
        <v>62239</v>
      </c>
      <c r="K90" s="310">
        <v>3227.3</v>
      </c>
      <c r="L90" s="5">
        <v>8.26</v>
      </c>
    </row>
    <row r="91" spans="1:12">
      <c r="A91">
        <v>83</v>
      </c>
      <c r="B91" s="303">
        <v>8.6481000000000002E-2</v>
      </c>
      <c r="C91" s="304">
        <v>8.2896999999999998E-2</v>
      </c>
      <c r="D91" s="307">
        <v>45684.4</v>
      </c>
      <c r="E91" s="308">
        <v>3787.1</v>
      </c>
      <c r="F91" s="5">
        <v>6.52</v>
      </c>
      <c r="G91" t="s">
        <v>19</v>
      </c>
      <c r="H91" s="305">
        <v>6.0769999999999998E-2</v>
      </c>
      <c r="I91" s="306">
        <v>5.8978000000000003E-2</v>
      </c>
      <c r="J91" s="309">
        <v>59011.6</v>
      </c>
      <c r="K91" s="310">
        <v>3480.4</v>
      </c>
      <c r="L91" s="5">
        <v>7.68</v>
      </c>
    </row>
    <row r="92" spans="1:12">
      <c r="A92">
        <v>84</v>
      </c>
      <c r="B92" s="303">
        <v>8.1966999999999998E-2</v>
      </c>
      <c r="C92" s="304">
        <v>7.8740000000000004E-2</v>
      </c>
      <c r="D92" s="307">
        <v>41897.300000000003</v>
      </c>
      <c r="E92" s="308">
        <v>3299</v>
      </c>
      <c r="F92" s="5">
        <v>6.06</v>
      </c>
      <c r="G92" t="s">
        <v>19</v>
      </c>
      <c r="H92" s="305">
        <v>7.1031999999999998E-2</v>
      </c>
      <c r="I92" s="306">
        <v>6.8595000000000003E-2</v>
      </c>
      <c r="J92" s="309">
        <v>55531.3</v>
      </c>
      <c r="K92" s="310">
        <v>3809.2</v>
      </c>
      <c r="L92" s="5">
        <v>7.13</v>
      </c>
    </row>
    <row r="93" spans="1:12">
      <c r="A93">
        <v>85</v>
      </c>
      <c r="B93" s="303">
        <v>0.114658</v>
      </c>
      <c r="C93" s="304">
        <v>0.108441</v>
      </c>
      <c r="D93" s="307">
        <v>38598.300000000003</v>
      </c>
      <c r="E93" s="308">
        <v>4185.6000000000004</v>
      </c>
      <c r="F93" s="5">
        <v>5.54</v>
      </c>
      <c r="G93" t="s">
        <v>19</v>
      </c>
      <c r="H93" s="305">
        <v>7.9094999999999999E-2</v>
      </c>
      <c r="I93" s="306">
        <v>7.6086000000000001E-2</v>
      </c>
      <c r="J93" s="309">
        <v>51722.1</v>
      </c>
      <c r="K93" s="310">
        <v>3935.3</v>
      </c>
      <c r="L93" s="5">
        <v>6.62</v>
      </c>
    </row>
    <row r="94" spans="1:12">
      <c r="A94">
        <v>86</v>
      </c>
      <c r="B94" s="303">
        <v>0.13374900000000001</v>
      </c>
      <c r="C94" s="304">
        <v>0.125365</v>
      </c>
      <c r="D94" s="307">
        <v>34412.699999999997</v>
      </c>
      <c r="E94" s="308">
        <v>4314.1000000000004</v>
      </c>
      <c r="F94" s="5">
        <v>5.15</v>
      </c>
      <c r="G94" t="s">
        <v>19</v>
      </c>
      <c r="H94" s="305">
        <v>9.3841999999999995E-2</v>
      </c>
      <c r="I94" s="306">
        <v>8.9635999999999993E-2</v>
      </c>
      <c r="J94" s="309">
        <v>47786.8</v>
      </c>
      <c r="K94" s="310">
        <v>4283.3999999999996</v>
      </c>
      <c r="L94" s="5">
        <v>6.12</v>
      </c>
    </row>
    <row r="95" spans="1:12">
      <c r="A95">
        <v>87</v>
      </c>
      <c r="B95" s="303">
        <v>0.15015000000000001</v>
      </c>
      <c r="C95" s="304">
        <v>0.13966500000000001</v>
      </c>
      <c r="D95" s="307">
        <v>30098.5</v>
      </c>
      <c r="E95" s="308">
        <v>4203.7</v>
      </c>
      <c r="F95" s="5">
        <v>4.82</v>
      </c>
      <c r="G95" t="s">
        <v>19</v>
      </c>
      <c r="H95" s="305">
        <v>9.9093000000000001E-2</v>
      </c>
      <c r="I95" s="306">
        <v>9.4414999999999999E-2</v>
      </c>
      <c r="J95" s="309">
        <v>43503.4</v>
      </c>
      <c r="K95" s="310">
        <v>4107.3999999999996</v>
      </c>
      <c r="L95" s="5">
        <v>5.68</v>
      </c>
    </row>
    <row r="96" spans="1:12">
      <c r="A96">
        <v>88</v>
      </c>
      <c r="B96" s="303">
        <v>0.148649</v>
      </c>
      <c r="C96" s="304">
        <v>0.13836499999999999</v>
      </c>
      <c r="D96" s="307">
        <v>25894.799999999999</v>
      </c>
      <c r="E96" s="308">
        <v>3582.9</v>
      </c>
      <c r="F96" s="5">
        <v>4.5199999999999996</v>
      </c>
      <c r="G96" t="s">
        <v>19</v>
      </c>
      <c r="H96" s="305">
        <v>0.121739</v>
      </c>
      <c r="I96" s="306">
        <v>0.11475399999999999</v>
      </c>
      <c r="J96" s="309">
        <v>39396</v>
      </c>
      <c r="K96" s="310">
        <v>4520.8</v>
      </c>
      <c r="L96" s="5">
        <v>5.22</v>
      </c>
    </row>
    <row r="97" spans="1:12">
      <c r="A97">
        <v>89</v>
      </c>
      <c r="B97" s="303">
        <v>0.17830099999999999</v>
      </c>
      <c r="C97" s="304">
        <v>0.16370699999999999</v>
      </c>
      <c r="D97" s="307">
        <v>22311.9</v>
      </c>
      <c r="E97" s="308">
        <v>3652.6</v>
      </c>
      <c r="F97" s="5">
        <v>4.17</v>
      </c>
      <c r="G97" t="s">
        <v>19</v>
      </c>
      <c r="H97" s="305">
        <v>0.134959</v>
      </c>
      <c r="I97" s="306">
        <v>0.12642700000000001</v>
      </c>
      <c r="J97" s="309">
        <v>34875.1</v>
      </c>
      <c r="K97" s="310">
        <v>4409.2</v>
      </c>
      <c r="L97" s="5">
        <v>4.83</v>
      </c>
    </row>
    <row r="98" spans="1:12">
      <c r="A98">
        <v>90</v>
      </c>
      <c r="B98" s="303">
        <v>0.19038099999999999</v>
      </c>
      <c r="C98" s="304">
        <v>0.17383299999999999</v>
      </c>
      <c r="D98" s="307">
        <v>18659.3</v>
      </c>
      <c r="E98" s="308">
        <v>3243.6</v>
      </c>
      <c r="F98" s="5">
        <v>3.88</v>
      </c>
      <c r="G98" t="s">
        <v>19</v>
      </c>
      <c r="H98" s="305">
        <v>0.14335100000000001</v>
      </c>
      <c r="I98" s="306">
        <v>0.13376399999999999</v>
      </c>
      <c r="J98" s="309">
        <v>30466</v>
      </c>
      <c r="K98" s="310">
        <v>4075.2</v>
      </c>
      <c r="L98" s="5">
        <v>4.46</v>
      </c>
    </row>
    <row r="99" spans="1:12">
      <c r="A99">
        <v>91</v>
      </c>
      <c r="B99" s="303">
        <v>0.202685</v>
      </c>
      <c r="C99" s="304">
        <v>0.184034</v>
      </c>
      <c r="D99" s="307">
        <v>15415.7</v>
      </c>
      <c r="E99" s="308">
        <v>2837</v>
      </c>
      <c r="F99" s="5">
        <v>3.59</v>
      </c>
      <c r="G99" t="s">
        <v>19</v>
      </c>
      <c r="H99" s="305">
        <v>0.17528199999999999</v>
      </c>
      <c r="I99" s="306">
        <v>0.161158</v>
      </c>
      <c r="J99" s="309">
        <v>26390.7</v>
      </c>
      <c r="K99" s="310">
        <v>4253.1000000000004</v>
      </c>
      <c r="L99" s="5">
        <v>4.07</v>
      </c>
    </row>
    <row r="100" spans="1:12">
      <c r="A100">
        <v>92</v>
      </c>
      <c r="B100" s="303">
        <v>0.23294500000000001</v>
      </c>
      <c r="C100" s="304">
        <v>0.208644</v>
      </c>
      <c r="D100" s="307">
        <v>12578.7</v>
      </c>
      <c r="E100" s="308">
        <v>2624.5</v>
      </c>
      <c r="F100" s="5">
        <v>3.29</v>
      </c>
      <c r="G100" t="s">
        <v>19</v>
      </c>
      <c r="H100" s="305">
        <v>0.195994</v>
      </c>
      <c r="I100" s="306">
        <v>0.17850199999999999</v>
      </c>
      <c r="J100" s="309">
        <v>22137.599999999999</v>
      </c>
      <c r="K100" s="310">
        <v>3951.6</v>
      </c>
      <c r="L100" s="5">
        <v>3.75</v>
      </c>
    </row>
    <row r="101" spans="1:12">
      <c r="A101">
        <v>93</v>
      </c>
      <c r="B101" s="303">
        <v>0.263158</v>
      </c>
      <c r="C101" s="304">
        <v>0.23255799999999999</v>
      </c>
      <c r="D101" s="307">
        <v>9954.2000000000007</v>
      </c>
      <c r="E101" s="308">
        <v>2314.9</v>
      </c>
      <c r="F101" s="5">
        <v>3.03</v>
      </c>
      <c r="G101" t="s">
        <v>19</v>
      </c>
      <c r="H101" s="305">
        <v>0.23486199999999999</v>
      </c>
      <c r="I101" s="306">
        <v>0.21018100000000001</v>
      </c>
      <c r="J101" s="309">
        <v>18186</v>
      </c>
      <c r="K101" s="310">
        <v>3822.4</v>
      </c>
      <c r="L101" s="5">
        <v>3.46</v>
      </c>
    </row>
    <row r="102" spans="1:12">
      <c r="A102">
        <v>94</v>
      </c>
      <c r="B102" s="303">
        <v>0.30061300000000002</v>
      </c>
      <c r="C102" s="304">
        <v>0.26133299999999998</v>
      </c>
      <c r="D102" s="307">
        <v>7639.3</v>
      </c>
      <c r="E102" s="308">
        <v>1996.4</v>
      </c>
      <c r="F102" s="5">
        <v>2.8</v>
      </c>
      <c r="G102" t="s">
        <v>19</v>
      </c>
      <c r="H102" s="305">
        <v>0.23486399999999999</v>
      </c>
      <c r="I102" s="306">
        <v>0.21018200000000001</v>
      </c>
      <c r="J102" s="309">
        <v>14363.7</v>
      </c>
      <c r="K102" s="310">
        <v>3019</v>
      </c>
      <c r="L102" s="5">
        <v>3.25</v>
      </c>
    </row>
    <row r="103" spans="1:12">
      <c r="A103">
        <v>95</v>
      </c>
      <c r="B103" s="303">
        <v>0.34862399999999999</v>
      </c>
      <c r="C103" s="304">
        <v>0.296875</v>
      </c>
      <c r="D103" s="307">
        <v>5642.9</v>
      </c>
      <c r="E103" s="308">
        <v>1675.2</v>
      </c>
      <c r="F103" s="5">
        <v>2.61</v>
      </c>
      <c r="G103" t="s">
        <v>19</v>
      </c>
      <c r="H103" s="305">
        <v>0.27925100000000003</v>
      </c>
      <c r="I103" s="306">
        <v>0.24503800000000001</v>
      </c>
      <c r="J103" s="309">
        <v>11344.7</v>
      </c>
      <c r="K103" s="310">
        <v>2779.9</v>
      </c>
      <c r="L103" s="5">
        <v>2.98</v>
      </c>
    </row>
    <row r="104" spans="1:12">
      <c r="A104">
        <v>96</v>
      </c>
      <c r="B104" s="303">
        <v>0.33333299999999999</v>
      </c>
      <c r="C104" s="304">
        <v>0.28571400000000002</v>
      </c>
      <c r="D104" s="307">
        <v>3967.6</v>
      </c>
      <c r="E104" s="308">
        <v>1133.5999999999999</v>
      </c>
      <c r="F104" s="5">
        <v>2.5</v>
      </c>
      <c r="G104" t="s">
        <v>19</v>
      </c>
      <c r="H104" s="305">
        <v>0.30364400000000002</v>
      </c>
      <c r="I104" s="306">
        <v>0.26362000000000002</v>
      </c>
      <c r="J104" s="309">
        <v>8564.7999999999993</v>
      </c>
      <c r="K104" s="310">
        <v>2257.9</v>
      </c>
      <c r="L104" s="5">
        <v>2.78</v>
      </c>
    </row>
    <row r="105" spans="1:12">
      <c r="A105">
        <v>97</v>
      </c>
      <c r="B105" s="303">
        <v>0.33912999999999999</v>
      </c>
      <c r="C105" s="304">
        <v>0.28996300000000003</v>
      </c>
      <c r="D105" s="307">
        <v>2834</v>
      </c>
      <c r="E105" s="308">
        <v>821.8</v>
      </c>
      <c r="F105" s="5">
        <v>2.2999999999999998</v>
      </c>
      <c r="G105" t="s">
        <v>19</v>
      </c>
      <c r="H105" s="305">
        <v>0.32707799999999998</v>
      </c>
      <c r="I105" s="306">
        <v>0.28110600000000002</v>
      </c>
      <c r="J105" s="309">
        <v>6307</v>
      </c>
      <c r="K105" s="310">
        <v>1772.9</v>
      </c>
      <c r="L105" s="5">
        <v>2.6</v>
      </c>
    </row>
    <row r="106" spans="1:12">
      <c r="A106">
        <v>98</v>
      </c>
      <c r="B106" s="303">
        <v>0.466667</v>
      </c>
      <c r="C106" s="304">
        <v>0.37837799999999999</v>
      </c>
      <c r="D106" s="307">
        <v>2012.3</v>
      </c>
      <c r="E106" s="308">
        <v>761.4</v>
      </c>
      <c r="F106" s="5">
        <v>2.0299999999999998</v>
      </c>
      <c r="G106" t="s">
        <v>19</v>
      </c>
      <c r="H106" s="305">
        <v>0.38709700000000002</v>
      </c>
      <c r="I106" s="306">
        <v>0.324324</v>
      </c>
      <c r="J106" s="309">
        <v>4534</v>
      </c>
      <c r="K106" s="310">
        <v>1470.5</v>
      </c>
      <c r="L106" s="5">
        <v>2.41</v>
      </c>
    </row>
    <row r="107" spans="1:12">
      <c r="A107">
        <v>99</v>
      </c>
      <c r="B107" s="303">
        <v>0.56666700000000003</v>
      </c>
      <c r="C107" s="304">
        <v>0.44155800000000001</v>
      </c>
      <c r="D107" s="307">
        <v>1250.9000000000001</v>
      </c>
      <c r="E107" s="308">
        <v>552.29999999999995</v>
      </c>
      <c r="F107" s="5">
        <v>1.96</v>
      </c>
      <c r="G107" t="s">
        <v>19</v>
      </c>
      <c r="H107" s="305">
        <v>0.348387</v>
      </c>
      <c r="I107" s="306">
        <v>0.29670299999999999</v>
      </c>
      <c r="J107" s="309">
        <v>3063.5</v>
      </c>
      <c r="K107" s="310">
        <v>909</v>
      </c>
      <c r="L107" s="5">
        <v>2.33</v>
      </c>
    </row>
    <row r="108" spans="1:12">
      <c r="A108">
        <v>100</v>
      </c>
      <c r="B108" s="303">
        <v>0.26086999999999999</v>
      </c>
      <c r="C108" s="304">
        <v>0.230769</v>
      </c>
      <c r="D108" s="307">
        <v>698.5</v>
      </c>
      <c r="E108" s="308">
        <v>161.19999999999999</v>
      </c>
      <c r="F108" s="5">
        <v>2.11</v>
      </c>
      <c r="G108" t="s">
        <v>19</v>
      </c>
      <c r="H108" s="305">
        <v>0.47422700000000001</v>
      </c>
      <c r="I108" s="306">
        <v>0.38333299999999998</v>
      </c>
      <c r="J108" s="309">
        <v>2154.6</v>
      </c>
      <c r="K108" s="310">
        <v>825.9</v>
      </c>
      <c r="L108" s="5">
        <v>2.11</v>
      </c>
    </row>
  </sheetData>
  <mergeCells count="3">
    <mergeCell ref="K1:L1"/>
    <mergeCell ref="B6:F6"/>
    <mergeCell ref="H6:L6"/>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08"/>
  <sheetViews>
    <sheetView workbookViewId="0"/>
  </sheetViews>
  <sheetFormatPr defaultRowHeight="12.5"/>
  <sheetData>
    <row r="1" spans="1:12" ht="13">
      <c r="A1" s="3" t="s">
        <v>7</v>
      </c>
      <c r="B1" s="3"/>
      <c r="C1" s="3"/>
      <c r="D1" s="3"/>
      <c r="E1" s="3"/>
      <c r="F1" s="3"/>
      <c r="G1" s="3"/>
      <c r="H1" s="3"/>
      <c r="I1" s="3"/>
      <c r="J1" s="3"/>
      <c r="K1" s="355" t="str">
        <f>HYPERLINK("#'Contents'!A1", "Back to contents")</f>
        <v>Back to contents</v>
      </c>
      <c r="L1" s="35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56</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56" t="s">
        <v>12</v>
      </c>
      <c r="C6" s="356"/>
      <c r="D6" s="356"/>
      <c r="E6" s="356"/>
      <c r="F6" s="356"/>
      <c r="H6" s="356" t="s">
        <v>13</v>
      </c>
      <c r="I6" s="356"/>
      <c r="J6" s="356"/>
      <c r="K6" s="356"/>
      <c r="L6" s="35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295">
        <v>4.359E-3</v>
      </c>
      <c r="C8" s="296">
        <v>4.3499999999999997E-3</v>
      </c>
      <c r="D8" s="299">
        <v>100000</v>
      </c>
      <c r="E8" s="300">
        <v>435</v>
      </c>
      <c r="F8" s="5">
        <v>78.75</v>
      </c>
      <c r="G8" t="s">
        <v>19</v>
      </c>
      <c r="H8" s="297">
        <v>4.9849999999999998E-3</v>
      </c>
      <c r="I8" s="298">
        <v>4.973E-3</v>
      </c>
      <c r="J8" s="301">
        <v>100000</v>
      </c>
      <c r="K8" s="302">
        <v>497.3</v>
      </c>
      <c r="L8" s="5">
        <v>82.27</v>
      </c>
    </row>
    <row r="9" spans="1:12">
      <c r="A9">
        <v>1</v>
      </c>
      <c r="B9" s="295">
        <v>3.19E-4</v>
      </c>
      <c r="C9" s="296">
        <v>3.19E-4</v>
      </c>
      <c r="D9" s="299">
        <v>99565</v>
      </c>
      <c r="E9" s="300">
        <v>31.7</v>
      </c>
      <c r="F9" s="5">
        <v>78.09</v>
      </c>
      <c r="G9" t="s">
        <v>19</v>
      </c>
      <c r="H9" s="297">
        <v>8.3999999999999995E-5</v>
      </c>
      <c r="I9" s="298">
        <v>8.3999999999999995E-5</v>
      </c>
      <c r="J9" s="301">
        <v>99502.7</v>
      </c>
      <c r="K9" s="302">
        <v>8.3000000000000007</v>
      </c>
      <c r="L9" s="5">
        <v>81.680000000000007</v>
      </c>
    </row>
    <row r="10" spans="1:12">
      <c r="A10">
        <v>2</v>
      </c>
      <c r="B10" s="295">
        <v>3.1599999999999998E-4</v>
      </c>
      <c r="C10" s="296">
        <v>3.1599999999999998E-4</v>
      </c>
      <c r="D10" s="299">
        <v>99533.3</v>
      </c>
      <c r="E10" s="300">
        <v>31.5</v>
      </c>
      <c r="F10" s="5">
        <v>77.12</v>
      </c>
      <c r="G10" t="s">
        <v>19</v>
      </c>
      <c r="H10" s="297">
        <v>8.2999999999999998E-5</v>
      </c>
      <c r="I10" s="298">
        <v>8.2999999999999998E-5</v>
      </c>
      <c r="J10" s="301">
        <v>99494.399999999994</v>
      </c>
      <c r="K10" s="302">
        <v>8.3000000000000007</v>
      </c>
      <c r="L10" s="5">
        <v>80.69</v>
      </c>
    </row>
    <row r="11" spans="1:12">
      <c r="A11">
        <v>3</v>
      </c>
      <c r="B11" s="295">
        <v>0</v>
      </c>
      <c r="C11" s="296">
        <v>0</v>
      </c>
      <c r="D11" s="299">
        <v>99501.8</v>
      </c>
      <c r="E11" s="300">
        <v>0</v>
      </c>
      <c r="F11" s="5">
        <v>76.14</v>
      </c>
      <c r="G11" t="s">
        <v>19</v>
      </c>
      <c r="H11" s="297">
        <v>8.1000000000000004E-5</v>
      </c>
      <c r="I11" s="298">
        <v>8.1000000000000004E-5</v>
      </c>
      <c r="J11" s="301">
        <v>99486.1</v>
      </c>
      <c r="K11" s="302">
        <v>8</v>
      </c>
      <c r="L11" s="5">
        <v>79.69</v>
      </c>
    </row>
    <row r="12" spans="1:12">
      <c r="A12">
        <v>4</v>
      </c>
      <c r="B12" s="295">
        <v>7.4999999999999993E-5</v>
      </c>
      <c r="C12" s="296">
        <v>7.4999999999999993E-5</v>
      </c>
      <c r="D12" s="299">
        <v>99501.8</v>
      </c>
      <c r="E12" s="300">
        <v>7.5</v>
      </c>
      <c r="F12" s="5">
        <v>75.14</v>
      </c>
      <c r="G12" t="s">
        <v>19</v>
      </c>
      <c r="H12" s="297">
        <v>0</v>
      </c>
      <c r="I12" s="298">
        <v>0</v>
      </c>
      <c r="J12" s="301">
        <v>99478</v>
      </c>
      <c r="K12" s="302">
        <v>0</v>
      </c>
      <c r="L12" s="5">
        <v>78.7</v>
      </c>
    </row>
    <row r="13" spans="1:12">
      <c r="A13">
        <v>5</v>
      </c>
      <c r="B13" s="295">
        <v>0</v>
      </c>
      <c r="C13" s="296">
        <v>0</v>
      </c>
      <c r="D13" s="299">
        <v>99494.3</v>
      </c>
      <c r="E13" s="300">
        <v>0</v>
      </c>
      <c r="F13" s="5">
        <v>74.150000000000006</v>
      </c>
      <c r="G13" t="s">
        <v>19</v>
      </c>
      <c r="H13" s="297">
        <v>1.5799999999999999E-4</v>
      </c>
      <c r="I13" s="298">
        <v>1.5799999999999999E-4</v>
      </c>
      <c r="J13" s="301">
        <v>99478</v>
      </c>
      <c r="K13" s="302">
        <v>15.7</v>
      </c>
      <c r="L13" s="5">
        <v>77.7</v>
      </c>
    </row>
    <row r="14" spans="1:12">
      <c r="A14">
        <v>6</v>
      </c>
      <c r="B14" s="295">
        <v>1.54E-4</v>
      </c>
      <c r="C14" s="296">
        <v>1.54E-4</v>
      </c>
      <c r="D14" s="299">
        <v>99494.3</v>
      </c>
      <c r="E14" s="300">
        <v>15.3</v>
      </c>
      <c r="F14" s="5">
        <v>73.150000000000006</v>
      </c>
      <c r="G14" t="s">
        <v>19</v>
      </c>
      <c r="H14" s="297">
        <v>1.6000000000000001E-4</v>
      </c>
      <c r="I14" s="298">
        <v>1.6000000000000001E-4</v>
      </c>
      <c r="J14" s="301">
        <v>99462.399999999994</v>
      </c>
      <c r="K14" s="302">
        <v>15.9</v>
      </c>
      <c r="L14" s="5">
        <v>76.709999999999994</v>
      </c>
    </row>
    <row r="15" spans="1:12">
      <c r="A15">
        <v>7</v>
      </c>
      <c r="B15" s="295">
        <v>0</v>
      </c>
      <c r="C15" s="296">
        <v>0</v>
      </c>
      <c r="D15" s="299">
        <v>99479</v>
      </c>
      <c r="E15" s="300">
        <v>0</v>
      </c>
      <c r="F15" s="5">
        <v>72.16</v>
      </c>
      <c r="G15" t="s">
        <v>19</v>
      </c>
      <c r="H15" s="297">
        <v>0</v>
      </c>
      <c r="I15" s="298">
        <v>0</v>
      </c>
      <c r="J15" s="301">
        <v>99446.399999999994</v>
      </c>
      <c r="K15" s="302">
        <v>0</v>
      </c>
      <c r="L15" s="5">
        <v>75.72</v>
      </c>
    </row>
    <row r="16" spans="1:12">
      <c r="A16">
        <v>8</v>
      </c>
      <c r="B16" s="295">
        <v>7.6000000000000004E-5</v>
      </c>
      <c r="C16" s="296">
        <v>7.6000000000000004E-5</v>
      </c>
      <c r="D16" s="299">
        <v>99479</v>
      </c>
      <c r="E16" s="300">
        <v>7.5</v>
      </c>
      <c r="F16" s="5">
        <v>71.16</v>
      </c>
      <c r="G16" t="s">
        <v>19</v>
      </c>
      <c r="H16" s="297">
        <v>7.8999999999999996E-5</v>
      </c>
      <c r="I16" s="298">
        <v>7.8999999999999996E-5</v>
      </c>
      <c r="J16" s="301">
        <v>99446.399999999994</v>
      </c>
      <c r="K16" s="302">
        <v>7.9</v>
      </c>
      <c r="L16" s="5">
        <v>74.72</v>
      </c>
    </row>
    <row r="17" spans="1:12">
      <c r="A17">
        <v>9</v>
      </c>
      <c r="B17" s="295">
        <v>0</v>
      </c>
      <c r="C17" s="296">
        <v>0</v>
      </c>
      <c r="D17" s="299">
        <v>99471.5</v>
      </c>
      <c r="E17" s="300">
        <v>0</v>
      </c>
      <c r="F17" s="5">
        <v>70.16</v>
      </c>
      <c r="G17" t="s">
        <v>19</v>
      </c>
      <c r="H17" s="297">
        <v>8.2999999999999998E-5</v>
      </c>
      <c r="I17" s="298">
        <v>8.2999999999999998E-5</v>
      </c>
      <c r="J17" s="301">
        <v>99438.5</v>
      </c>
      <c r="K17" s="302">
        <v>8.3000000000000007</v>
      </c>
      <c r="L17" s="5">
        <v>73.73</v>
      </c>
    </row>
    <row r="18" spans="1:12">
      <c r="A18">
        <v>10</v>
      </c>
      <c r="B18" s="295">
        <v>1.66E-4</v>
      </c>
      <c r="C18" s="296">
        <v>1.66E-4</v>
      </c>
      <c r="D18" s="299">
        <v>99471.5</v>
      </c>
      <c r="E18" s="300">
        <v>16.5</v>
      </c>
      <c r="F18" s="5">
        <v>69.16</v>
      </c>
      <c r="G18" t="s">
        <v>19</v>
      </c>
      <c r="H18" s="297">
        <v>8.7000000000000001E-5</v>
      </c>
      <c r="I18" s="298">
        <v>8.7000000000000001E-5</v>
      </c>
      <c r="J18" s="301">
        <v>99430.2</v>
      </c>
      <c r="K18" s="302">
        <v>8.6999999999999993</v>
      </c>
      <c r="L18" s="5">
        <v>72.739999999999995</v>
      </c>
    </row>
    <row r="19" spans="1:12">
      <c r="A19">
        <v>11</v>
      </c>
      <c r="B19" s="295">
        <v>8.5000000000000006E-5</v>
      </c>
      <c r="C19" s="296">
        <v>8.5000000000000006E-5</v>
      </c>
      <c r="D19" s="299">
        <v>99454.9</v>
      </c>
      <c r="E19" s="300">
        <v>8.4</v>
      </c>
      <c r="F19" s="5">
        <v>68.17</v>
      </c>
      <c r="G19" t="s">
        <v>19</v>
      </c>
      <c r="H19" s="297">
        <v>9.0000000000000006E-5</v>
      </c>
      <c r="I19" s="298">
        <v>9.0000000000000006E-5</v>
      </c>
      <c r="J19" s="301">
        <v>99421.5</v>
      </c>
      <c r="K19" s="302">
        <v>9</v>
      </c>
      <c r="L19" s="5">
        <v>71.739999999999995</v>
      </c>
    </row>
    <row r="20" spans="1:12">
      <c r="A20">
        <v>12</v>
      </c>
      <c r="B20" s="295">
        <v>0</v>
      </c>
      <c r="C20" s="296">
        <v>0</v>
      </c>
      <c r="D20" s="299">
        <v>99446.5</v>
      </c>
      <c r="E20" s="300">
        <v>0</v>
      </c>
      <c r="F20" s="5">
        <v>67.180000000000007</v>
      </c>
      <c r="G20" t="s">
        <v>19</v>
      </c>
      <c r="H20" s="297">
        <v>9.1000000000000003E-5</v>
      </c>
      <c r="I20" s="298">
        <v>9.1000000000000003E-5</v>
      </c>
      <c r="J20" s="301">
        <v>99412.5</v>
      </c>
      <c r="K20" s="302">
        <v>9.1</v>
      </c>
      <c r="L20" s="5">
        <v>70.75</v>
      </c>
    </row>
    <row r="21" spans="1:12">
      <c r="A21">
        <v>13</v>
      </c>
      <c r="B21" s="295">
        <v>0</v>
      </c>
      <c r="C21" s="296">
        <v>0</v>
      </c>
      <c r="D21" s="299">
        <v>99446.5</v>
      </c>
      <c r="E21" s="300">
        <v>0</v>
      </c>
      <c r="F21" s="5">
        <v>66.180000000000007</v>
      </c>
      <c r="G21" t="s">
        <v>19</v>
      </c>
      <c r="H21" s="297">
        <v>9.2E-5</v>
      </c>
      <c r="I21" s="298">
        <v>9.2E-5</v>
      </c>
      <c r="J21" s="301">
        <v>99403.5</v>
      </c>
      <c r="K21" s="302">
        <v>9.1999999999999993</v>
      </c>
      <c r="L21" s="5">
        <v>69.760000000000005</v>
      </c>
    </row>
    <row r="22" spans="1:12">
      <c r="A22">
        <v>14</v>
      </c>
      <c r="B22" s="295">
        <v>1.76E-4</v>
      </c>
      <c r="C22" s="296">
        <v>1.76E-4</v>
      </c>
      <c r="D22" s="299">
        <v>99446.5</v>
      </c>
      <c r="E22" s="300">
        <v>17.5</v>
      </c>
      <c r="F22" s="5">
        <v>65.180000000000007</v>
      </c>
      <c r="G22" t="s">
        <v>19</v>
      </c>
      <c r="H22" s="297">
        <v>9.2E-5</v>
      </c>
      <c r="I22" s="298">
        <v>9.2E-5</v>
      </c>
      <c r="J22" s="301">
        <v>99394.3</v>
      </c>
      <c r="K22" s="302">
        <v>9.1</v>
      </c>
      <c r="L22" s="5">
        <v>68.760000000000005</v>
      </c>
    </row>
    <row r="23" spans="1:12">
      <c r="A23">
        <v>15</v>
      </c>
      <c r="B23" s="295">
        <v>1.74E-4</v>
      </c>
      <c r="C23" s="296">
        <v>1.74E-4</v>
      </c>
      <c r="D23" s="299">
        <v>99429</v>
      </c>
      <c r="E23" s="300">
        <v>17.3</v>
      </c>
      <c r="F23" s="5">
        <v>64.19</v>
      </c>
      <c r="G23" t="s">
        <v>19</v>
      </c>
      <c r="H23" s="297">
        <v>1.83E-4</v>
      </c>
      <c r="I23" s="298">
        <v>1.83E-4</v>
      </c>
      <c r="J23" s="301">
        <v>99385.1</v>
      </c>
      <c r="K23" s="302">
        <v>18.2</v>
      </c>
      <c r="L23" s="5">
        <v>67.77</v>
      </c>
    </row>
    <row r="24" spans="1:12">
      <c r="A24">
        <v>16</v>
      </c>
      <c r="B24" s="295">
        <v>4.1300000000000001E-4</v>
      </c>
      <c r="C24" s="296">
        <v>4.1300000000000001E-4</v>
      </c>
      <c r="D24" s="299">
        <v>99411.7</v>
      </c>
      <c r="E24" s="300">
        <v>41.1</v>
      </c>
      <c r="F24" s="5">
        <v>63.2</v>
      </c>
      <c r="G24" t="s">
        <v>19</v>
      </c>
      <c r="H24" s="297">
        <v>1.7899999999999999E-4</v>
      </c>
      <c r="I24" s="298">
        <v>1.7899999999999999E-4</v>
      </c>
      <c r="J24" s="301">
        <v>99366.9</v>
      </c>
      <c r="K24" s="302">
        <v>17.8</v>
      </c>
      <c r="L24" s="5">
        <v>66.78</v>
      </c>
    </row>
    <row r="25" spans="1:12">
      <c r="A25">
        <v>17</v>
      </c>
      <c r="B25" s="295">
        <v>3.2200000000000002E-4</v>
      </c>
      <c r="C25" s="296">
        <v>3.2200000000000002E-4</v>
      </c>
      <c r="D25" s="299">
        <v>99370.6</v>
      </c>
      <c r="E25" s="300">
        <v>32</v>
      </c>
      <c r="F25" s="5">
        <v>62.23</v>
      </c>
      <c r="G25" t="s">
        <v>19</v>
      </c>
      <c r="H25" s="297">
        <v>8.3999999999999995E-5</v>
      </c>
      <c r="I25" s="298">
        <v>8.3999999999999995E-5</v>
      </c>
      <c r="J25" s="301">
        <v>99349.1</v>
      </c>
      <c r="K25" s="302">
        <v>8.4</v>
      </c>
      <c r="L25" s="5">
        <v>65.790000000000006</v>
      </c>
    </row>
    <row r="26" spans="1:12">
      <c r="A26">
        <v>18</v>
      </c>
      <c r="B26" s="295">
        <v>6.3400000000000001E-4</v>
      </c>
      <c r="C26" s="296">
        <v>6.3400000000000001E-4</v>
      </c>
      <c r="D26" s="299">
        <v>99338.6</v>
      </c>
      <c r="E26" s="300">
        <v>63</v>
      </c>
      <c r="F26" s="5">
        <v>61.25</v>
      </c>
      <c r="G26" t="s">
        <v>19</v>
      </c>
      <c r="H26" s="297">
        <v>2.52E-4</v>
      </c>
      <c r="I26" s="298">
        <v>2.52E-4</v>
      </c>
      <c r="J26" s="301">
        <v>99340.800000000003</v>
      </c>
      <c r="K26" s="302">
        <v>25</v>
      </c>
      <c r="L26" s="5">
        <v>64.8</v>
      </c>
    </row>
    <row r="27" spans="1:12">
      <c r="A27">
        <v>19</v>
      </c>
      <c r="B27" s="295">
        <v>8.1099999999999998E-4</v>
      </c>
      <c r="C27" s="296">
        <v>8.0999999999999996E-4</v>
      </c>
      <c r="D27" s="299">
        <v>99275.6</v>
      </c>
      <c r="E27" s="300">
        <v>80.5</v>
      </c>
      <c r="F27" s="5">
        <v>60.29</v>
      </c>
      <c r="G27" t="s">
        <v>19</v>
      </c>
      <c r="H27" s="297">
        <v>8.7000000000000001E-5</v>
      </c>
      <c r="I27" s="298">
        <v>8.7000000000000001E-5</v>
      </c>
      <c r="J27" s="301">
        <v>99315.8</v>
      </c>
      <c r="K27" s="302">
        <v>8.6</v>
      </c>
      <c r="L27" s="5">
        <v>63.81</v>
      </c>
    </row>
    <row r="28" spans="1:12">
      <c r="A28">
        <v>20</v>
      </c>
      <c r="B28" s="295">
        <v>5.6899999999999995E-4</v>
      </c>
      <c r="C28" s="296">
        <v>5.6899999999999995E-4</v>
      </c>
      <c r="D28" s="299">
        <v>99195.199999999997</v>
      </c>
      <c r="E28" s="300">
        <v>56.5</v>
      </c>
      <c r="F28" s="5">
        <v>59.33</v>
      </c>
      <c r="G28" t="s">
        <v>19</v>
      </c>
      <c r="H28" s="297">
        <v>1.8000000000000001E-4</v>
      </c>
      <c r="I28" s="298">
        <v>1.8000000000000001E-4</v>
      </c>
      <c r="J28" s="301">
        <v>99307.199999999997</v>
      </c>
      <c r="K28" s="302">
        <v>17.899999999999999</v>
      </c>
      <c r="L28" s="5">
        <v>62.82</v>
      </c>
    </row>
    <row r="29" spans="1:12">
      <c r="A29">
        <v>21</v>
      </c>
      <c r="B29" s="295">
        <v>1.0690000000000001E-3</v>
      </c>
      <c r="C29" s="296">
        <v>1.0679999999999999E-3</v>
      </c>
      <c r="D29" s="299">
        <v>99138.7</v>
      </c>
      <c r="E29" s="300">
        <v>105.9</v>
      </c>
      <c r="F29" s="5">
        <v>58.37</v>
      </c>
      <c r="G29" t="s">
        <v>19</v>
      </c>
      <c r="H29" s="297">
        <v>2.7099999999999997E-4</v>
      </c>
      <c r="I29" s="298">
        <v>2.7099999999999997E-4</v>
      </c>
      <c r="J29" s="301">
        <v>99289.3</v>
      </c>
      <c r="K29" s="302">
        <v>26.9</v>
      </c>
      <c r="L29" s="5">
        <v>61.83</v>
      </c>
    </row>
    <row r="30" spans="1:12">
      <c r="A30">
        <v>22</v>
      </c>
      <c r="B30" s="295">
        <v>5.7399999999999997E-4</v>
      </c>
      <c r="C30" s="296">
        <v>5.7399999999999997E-4</v>
      </c>
      <c r="D30" s="299">
        <v>99032.8</v>
      </c>
      <c r="E30" s="300">
        <v>56.8</v>
      </c>
      <c r="F30" s="5">
        <v>57.43</v>
      </c>
      <c r="G30" t="s">
        <v>19</v>
      </c>
      <c r="H30" s="297">
        <v>6.9099999999999999E-4</v>
      </c>
      <c r="I30" s="298">
        <v>6.8999999999999997E-4</v>
      </c>
      <c r="J30" s="301">
        <v>99262.3</v>
      </c>
      <c r="K30" s="302">
        <v>68.5</v>
      </c>
      <c r="L30" s="5">
        <v>60.85</v>
      </c>
    </row>
    <row r="31" spans="1:12">
      <c r="A31">
        <v>23</v>
      </c>
      <c r="B31" s="295">
        <v>1.165E-3</v>
      </c>
      <c r="C31" s="296">
        <v>1.1640000000000001E-3</v>
      </c>
      <c r="D31" s="299">
        <v>98976</v>
      </c>
      <c r="E31" s="300">
        <v>115.2</v>
      </c>
      <c r="F31" s="5">
        <v>56.46</v>
      </c>
      <c r="G31" t="s">
        <v>19</v>
      </c>
      <c r="H31" s="297">
        <v>5.0900000000000001E-4</v>
      </c>
      <c r="I31" s="298">
        <v>5.0900000000000001E-4</v>
      </c>
      <c r="J31" s="301">
        <v>99193.8</v>
      </c>
      <c r="K31" s="302">
        <v>50.5</v>
      </c>
      <c r="L31" s="5">
        <v>59.89</v>
      </c>
    </row>
    <row r="32" spans="1:12">
      <c r="A32">
        <v>24</v>
      </c>
      <c r="B32" s="295">
        <v>8.9499999999999996E-4</v>
      </c>
      <c r="C32" s="296">
        <v>8.9400000000000005E-4</v>
      </c>
      <c r="D32" s="299">
        <v>98860.800000000003</v>
      </c>
      <c r="E32" s="300">
        <v>88.4</v>
      </c>
      <c r="F32" s="5">
        <v>55.53</v>
      </c>
      <c r="G32" t="s">
        <v>19</v>
      </c>
      <c r="H32" s="297">
        <v>4.8999999999999998E-4</v>
      </c>
      <c r="I32" s="298">
        <v>4.8999999999999998E-4</v>
      </c>
      <c r="J32" s="301">
        <v>99143.4</v>
      </c>
      <c r="K32" s="302">
        <v>48.6</v>
      </c>
      <c r="L32" s="5">
        <v>58.92</v>
      </c>
    </row>
    <row r="33" spans="1:12">
      <c r="A33">
        <v>25</v>
      </c>
      <c r="B33" s="295">
        <v>8.92E-4</v>
      </c>
      <c r="C33" s="296">
        <v>8.9099999999999997E-4</v>
      </c>
      <c r="D33" s="299">
        <v>98772.4</v>
      </c>
      <c r="E33" s="300">
        <v>88.1</v>
      </c>
      <c r="F33" s="5">
        <v>54.58</v>
      </c>
      <c r="G33" t="s">
        <v>19</v>
      </c>
      <c r="H33" s="297">
        <v>5.6499999999999996E-4</v>
      </c>
      <c r="I33" s="298">
        <v>5.6499999999999996E-4</v>
      </c>
      <c r="J33" s="301">
        <v>99094.8</v>
      </c>
      <c r="K33" s="302">
        <v>56</v>
      </c>
      <c r="L33" s="5">
        <v>57.95</v>
      </c>
    </row>
    <row r="34" spans="1:12">
      <c r="A34">
        <v>26</v>
      </c>
      <c r="B34" s="295">
        <v>8.1099999999999998E-4</v>
      </c>
      <c r="C34" s="296">
        <v>8.1099999999999998E-4</v>
      </c>
      <c r="D34" s="299">
        <v>98684.3</v>
      </c>
      <c r="E34" s="300">
        <v>80</v>
      </c>
      <c r="F34" s="5">
        <v>53.63</v>
      </c>
      <c r="G34" t="s">
        <v>19</v>
      </c>
      <c r="H34" s="297">
        <v>1.63E-4</v>
      </c>
      <c r="I34" s="298">
        <v>1.63E-4</v>
      </c>
      <c r="J34" s="301">
        <v>99038.8</v>
      </c>
      <c r="K34" s="302">
        <v>16.100000000000001</v>
      </c>
      <c r="L34" s="5">
        <v>56.98</v>
      </c>
    </row>
    <row r="35" spans="1:12">
      <c r="A35">
        <v>27</v>
      </c>
      <c r="B35" s="295">
        <v>5.6800000000000004E-4</v>
      </c>
      <c r="C35" s="296">
        <v>5.6700000000000001E-4</v>
      </c>
      <c r="D35" s="299">
        <v>98604.3</v>
      </c>
      <c r="E35" s="300">
        <v>56</v>
      </c>
      <c r="F35" s="5">
        <v>52.67</v>
      </c>
      <c r="G35" t="s">
        <v>19</v>
      </c>
      <c r="H35" s="297">
        <v>4.06E-4</v>
      </c>
      <c r="I35" s="298">
        <v>4.06E-4</v>
      </c>
      <c r="J35" s="301">
        <v>99022.6</v>
      </c>
      <c r="K35" s="302">
        <v>40.200000000000003</v>
      </c>
      <c r="L35" s="5">
        <v>55.99</v>
      </c>
    </row>
    <row r="36" spans="1:12">
      <c r="A36">
        <v>28</v>
      </c>
      <c r="B36" s="295">
        <v>9.7000000000000005E-4</v>
      </c>
      <c r="C36" s="296">
        <v>9.6900000000000003E-4</v>
      </c>
      <c r="D36" s="299">
        <v>98548.3</v>
      </c>
      <c r="E36" s="300">
        <v>95.5</v>
      </c>
      <c r="F36" s="5">
        <v>51.7</v>
      </c>
      <c r="G36" t="s">
        <v>19</v>
      </c>
      <c r="H36" s="297">
        <v>7.1400000000000001E-4</v>
      </c>
      <c r="I36" s="298">
        <v>7.1400000000000001E-4</v>
      </c>
      <c r="J36" s="301">
        <v>98982.5</v>
      </c>
      <c r="K36" s="302">
        <v>70.599999999999994</v>
      </c>
      <c r="L36" s="5">
        <v>55.01</v>
      </c>
    </row>
    <row r="37" spans="1:12">
      <c r="A37">
        <v>29</v>
      </c>
      <c r="B37" s="295">
        <v>6.4300000000000002E-4</v>
      </c>
      <c r="C37" s="296">
        <v>6.4300000000000002E-4</v>
      </c>
      <c r="D37" s="299">
        <v>98452.800000000003</v>
      </c>
      <c r="E37" s="300">
        <v>63.3</v>
      </c>
      <c r="F37" s="5">
        <v>50.75</v>
      </c>
      <c r="G37" t="s">
        <v>19</v>
      </c>
      <c r="H37" s="297">
        <v>4.75E-4</v>
      </c>
      <c r="I37" s="298">
        <v>4.75E-4</v>
      </c>
      <c r="J37" s="301">
        <v>98911.8</v>
      </c>
      <c r="K37" s="302">
        <v>46.9</v>
      </c>
      <c r="L37" s="5">
        <v>54.05</v>
      </c>
    </row>
    <row r="38" spans="1:12">
      <c r="A38">
        <v>30</v>
      </c>
      <c r="B38" s="295">
        <v>8.8800000000000001E-4</v>
      </c>
      <c r="C38" s="296">
        <v>8.8800000000000001E-4</v>
      </c>
      <c r="D38" s="299">
        <v>98389.5</v>
      </c>
      <c r="E38" s="300">
        <v>87.3</v>
      </c>
      <c r="F38" s="5">
        <v>49.78</v>
      </c>
      <c r="G38" t="s">
        <v>19</v>
      </c>
      <c r="H38" s="297">
        <v>3.1199999999999999E-4</v>
      </c>
      <c r="I38" s="298">
        <v>3.1199999999999999E-4</v>
      </c>
      <c r="J38" s="301">
        <v>98864.9</v>
      </c>
      <c r="K38" s="302">
        <v>30.8</v>
      </c>
      <c r="L38" s="5">
        <v>53.08</v>
      </c>
    </row>
    <row r="39" spans="1:12">
      <c r="A39">
        <v>31</v>
      </c>
      <c r="B39" s="295">
        <v>8.8800000000000001E-4</v>
      </c>
      <c r="C39" s="296">
        <v>8.8699999999999998E-4</v>
      </c>
      <c r="D39" s="299">
        <v>98302.1</v>
      </c>
      <c r="E39" s="300">
        <v>87.2</v>
      </c>
      <c r="F39" s="5">
        <v>48.82</v>
      </c>
      <c r="G39" t="s">
        <v>19</v>
      </c>
      <c r="H39" s="297">
        <v>7.1299999999999998E-4</v>
      </c>
      <c r="I39" s="298">
        <v>7.1199999999999996E-4</v>
      </c>
      <c r="J39" s="301">
        <v>98834.1</v>
      </c>
      <c r="K39" s="302">
        <v>70.400000000000006</v>
      </c>
      <c r="L39" s="5">
        <v>52.09</v>
      </c>
    </row>
    <row r="40" spans="1:12">
      <c r="A40">
        <v>32</v>
      </c>
      <c r="B40" s="295">
        <v>1.2390000000000001E-3</v>
      </c>
      <c r="C40" s="296">
        <v>1.238E-3</v>
      </c>
      <c r="D40" s="299">
        <v>98214.9</v>
      </c>
      <c r="E40" s="300">
        <v>121.6</v>
      </c>
      <c r="F40" s="5">
        <v>47.87</v>
      </c>
      <c r="G40" t="s">
        <v>19</v>
      </c>
      <c r="H40" s="297">
        <v>5.5699999999999999E-4</v>
      </c>
      <c r="I40" s="298">
        <v>5.5699999999999999E-4</v>
      </c>
      <c r="J40" s="301">
        <v>98763.7</v>
      </c>
      <c r="K40" s="302">
        <v>55</v>
      </c>
      <c r="L40" s="5">
        <v>51.13</v>
      </c>
    </row>
    <row r="41" spans="1:12">
      <c r="A41">
        <v>33</v>
      </c>
      <c r="B41" s="295">
        <v>1.1739999999999999E-3</v>
      </c>
      <c r="C41" s="296">
        <v>1.1739999999999999E-3</v>
      </c>
      <c r="D41" s="299">
        <v>98093.3</v>
      </c>
      <c r="E41" s="300">
        <v>115.1</v>
      </c>
      <c r="F41" s="5">
        <v>46.93</v>
      </c>
      <c r="G41" t="s">
        <v>19</v>
      </c>
      <c r="H41" s="297">
        <v>3.2000000000000003E-4</v>
      </c>
      <c r="I41" s="298">
        <v>3.2000000000000003E-4</v>
      </c>
      <c r="J41" s="301">
        <v>98708.7</v>
      </c>
      <c r="K41" s="302">
        <v>31.6</v>
      </c>
      <c r="L41" s="5">
        <v>50.16</v>
      </c>
    </row>
    <row r="42" spans="1:12">
      <c r="A42">
        <v>34</v>
      </c>
      <c r="B42" s="295">
        <v>1.8450000000000001E-3</v>
      </c>
      <c r="C42" s="296">
        <v>1.843E-3</v>
      </c>
      <c r="D42" s="299">
        <v>97978.2</v>
      </c>
      <c r="E42" s="300">
        <v>180.6</v>
      </c>
      <c r="F42" s="5">
        <v>45.98</v>
      </c>
      <c r="G42" t="s">
        <v>19</v>
      </c>
      <c r="H42" s="297">
        <v>2.3900000000000001E-4</v>
      </c>
      <c r="I42" s="298">
        <v>2.3900000000000001E-4</v>
      </c>
      <c r="J42" s="301">
        <v>98677.1</v>
      </c>
      <c r="K42" s="302">
        <v>23.6</v>
      </c>
      <c r="L42" s="5">
        <v>49.17</v>
      </c>
    </row>
    <row r="43" spans="1:12">
      <c r="A43">
        <v>35</v>
      </c>
      <c r="B43" s="295">
        <v>9.8400000000000007E-4</v>
      </c>
      <c r="C43" s="296">
        <v>9.8400000000000007E-4</v>
      </c>
      <c r="D43" s="299">
        <v>97797.6</v>
      </c>
      <c r="E43" s="300">
        <v>96.2</v>
      </c>
      <c r="F43" s="5">
        <v>45.06</v>
      </c>
      <c r="G43" t="s">
        <v>19</v>
      </c>
      <c r="H43" s="297">
        <v>3.8999999999999999E-4</v>
      </c>
      <c r="I43" s="298">
        <v>3.8999999999999999E-4</v>
      </c>
      <c r="J43" s="301">
        <v>98653.6</v>
      </c>
      <c r="K43" s="302">
        <v>38.5</v>
      </c>
      <c r="L43" s="5">
        <v>48.19</v>
      </c>
    </row>
    <row r="44" spans="1:12">
      <c r="A44">
        <v>36</v>
      </c>
      <c r="B44" s="295">
        <v>5.7499999999999999E-4</v>
      </c>
      <c r="C44" s="296">
        <v>5.7499999999999999E-4</v>
      </c>
      <c r="D44" s="299">
        <v>97701.4</v>
      </c>
      <c r="E44" s="300">
        <v>56.2</v>
      </c>
      <c r="F44" s="5">
        <v>44.11</v>
      </c>
      <c r="G44" t="s">
        <v>19</v>
      </c>
      <c r="H44" s="297">
        <v>4.6900000000000002E-4</v>
      </c>
      <c r="I44" s="298">
        <v>4.6900000000000002E-4</v>
      </c>
      <c r="J44" s="301">
        <v>98615.1</v>
      </c>
      <c r="K44" s="302">
        <v>46.2</v>
      </c>
      <c r="L44" s="5">
        <v>47.2</v>
      </c>
    </row>
    <row r="45" spans="1:12">
      <c r="A45">
        <v>37</v>
      </c>
      <c r="B45" s="295">
        <v>1.134E-3</v>
      </c>
      <c r="C45" s="296">
        <v>1.134E-3</v>
      </c>
      <c r="D45" s="299">
        <v>97645.2</v>
      </c>
      <c r="E45" s="300">
        <v>110.7</v>
      </c>
      <c r="F45" s="5">
        <v>43.13</v>
      </c>
      <c r="G45" t="s">
        <v>19</v>
      </c>
      <c r="H45" s="297">
        <v>5.5900000000000004E-4</v>
      </c>
      <c r="I45" s="298">
        <v>5.5900000000000004E-4</v>
      </c>
      <c r="J45" s="301">
        <v>98568.9</v>
      </c>
      <c r="K45" s="302">
        <v>55.1</v>
      </c>
      <c r="L45" s="5">
        <v>46.23</v>
      </c>
    </row>
    <row r="46" spans="1:12">
      <c r="A46">
        <v>38</v>
      </c>
      <c r="B46" s="295">
        <v>1.173E-3</v>
      </c>
      <c r="C46" s="296">
        <v>1.1720000000000001E-3</v>
      </c>
      <c r="D46" s="299">
        <v>97534.5</v>
      </c>
      <c r="E46" s="300">
        <v>114.3</v>
      </c>
      <c r="F46" s="5">
        <v>42.18</v>
      </c>
      <c r="G46" t="s">
        <v>19</v>
      </c>
      <c r="H46" s="297">
        <v>4.2400000000000001E-4</v>
      </c>
      <c r="I46" s="298">
        <v>4.2400000000000001E-4</v>
      </c>
      <c r="J46" s="301">
        <v>98513.8</v>
      </c>
      <c r="K46" s="302">
        <v>41.7</v>
      </c>
      <c r="L46" s="5">
        <v>45.25</v>
      </c>
    </row>
    <row r="47" spans="1:12">
      <c r="A47">
        <v>39</v>
      </c>
      <c r="B47" s="295">
        <v>1.5410000000000001E-3</v>
      </c>
      <c r="C47" s="296">
        <v>1.5399999999999999E-3</v>
      </c>
      <c r="D47" s="299">
        <v>97420.1</v>
      </c>
      <c r="E47" s="300">
        <v>150</v>
      </c>
      <c r="F47" s="5">
        <v>41.23</v>
      </c>
      <c r="G47" t="s">
        <v>19</v>
      </c>
      <c r="H47" s="297">
        <v>1.454E-3</v>
      </c>
      <c r="I47" s="298">
        <v>1.4530000000000001E-3</v>
      </c>
      <c r="J47" s="301">
        <v>98472.1</v>
      </c>
      <c r="K47" s="302">
        <v>143.1</v>
      </c>
      <c r="L47" s="5">
        <v>44.27</v>
      </c>
    </row>
    <row r="48" spans="1:12">
      <c r="A48">
        <v>40</v>
      </c>
      <c r="B48" s="295">
        <v>9.9400000000000009E-4</v>
      </c>
      <c r="C48" s="296">
        <v>9.9299999999999996E-4</v>
      </c>
      <c r="D48" s="299">
        <v>97270.1</v>
      </c>
      <c r="E48" s="300">
        <v>96.6</v>
      </c>
      <c r="F48" s="5">
        <v>40.29</v>
      </c>
      <c r="G48" t="s">
        <v>19</v>
      </c>
      <c r="H48" s="297">
        <v>1.024E-3</v>
      </c>
      <c r="I48" s="298">
        <v>1.023E-3</v>
      </c>
      <c r="J48" s="301">
        <v>98329</v>
      </c>
      <c r="K48" s="302">
        <v>100.6</v>
      </c>
      <c r="L48" s="5">
        <v>43.33</v>
      </c>
    </row>
    <row r="49" spans="1:12">
      <c r="A49">
        <v>41</v>
      </c>
      <c r="B49" s="295">
        <v>1.8439999999999999E-3</v>
      </c>
      <c r="C49" s="296">
        <v>1.8420000000000001E-3</v>
      </c>
      <c r="D49" s="299">
        <v>97173.5</v>
      </c>
      <c r="E49" s="300">
        <v>179</v>
      </c>
      <c r="F49" s="5">
        <v>39.33</v>
      </c>
      <c r="G49" t="s">
        <v>19</v>
      </c>
      <c r="H49" s="297">
        <v>1.008E-3</v>
      </c>
      <c r="I49" s="298">
        <v>1.0070000000000001E-3</v>
      </c>
      <c r="J49" s="301">
        <v>98228.4</v>
      </c>
      <c r="K49" s="302">
        <v>99</v>
      </c>
      <c r="L49" s="5">
        <v>42.38</v>
      </c>
    </row>
    <row r="50" spans="1:12">
      <c r="A50">
        <v>42</v>
      </c>
      <c r="B50" s="295">
        <v>2.0609999999999999E-3</v>
      </c>
      <c r="C50" s="296">
        <v>2.0590000000000001E-3</v>
      </c>
      <c r="D50" s="299">
        <v>96994.5</v>
      </c>
      <c r="E50" s="300">
        <v>199.7</v>
      </c>
      <c r="F50" s="5">
        <v>38.4</v>
      </c>
      <c r="G50" t="s">
        <v>19</v>
      </c>
      <c r="H50" s="297">
        <v>7.3099999999999999E-4</v>
      </c>
      <c r="I50" s="298">
        <v>7.3099999999999999E-4</v>
      </c>
      <c r="J50" s="301">
        <v>98129.4</v>
      </c>
      <c r="K50" s="302">
        <v>71.7</v>
      </c>
      <c r="L50" s="5">
        <v>41.42</v>
      </c>
    </row>
    <row r="51" spans="1:12">
      <c r="A51">
        <v>43</v>
      </c>
      <c r="B51" s="295">
        <v>2.4689999999999998E-3</v>
      </c>
      <c r="C51" s="296">
        <v>2.4659999999999999E-3</v>
      </c>
      <c r="D51" s="299">
        <v>96794.8</v>
      </c>
      <c r="E51" s="300">
        <v>238.7</v>
      </c>
      <c r="F51" s="5">
        <v>37.479999999999997</v>
      </c>
      <c r="G51" t="s">
        <v>19</v>
      </c>
      <c r="H51" s="297">
        <v>8.6600000000000002E-4</v>
      </c>
      <c r="I51" s="298">
        <v>8.6499999999999999E-4</v>
      </c>
      <c r="J51" s="301">
        <v>98057.7</v>
      </c>
      <c r="K51" s="302">
        <v>84.8</v>
      </c>
      <c r="L51" s="5">
        <v>40.450000000000003</v>
      </c>
    </row>
    <row r="52" spans="1:12">
      <c r="A52">
        <v>44</v>
      </c>
      <c r="B52" s="295">
        <v>1.6930000000000001E-3</v>
      </c>
      <c r="C52" s="296">
        <v>1.691E-3</v>
      </c>
      <c r="D52" s="299">
        <v>96556.1</v>
      </c>
      <c r="E52" s="300">
        <v>163.30000000000001</v>
      </c>
      <c r="F52" s="5">
        <v>36.57</v>
      </c>
      <c r="G52" t="s">
        <v>19</v>
      </c>
      <c r="H52" s="297">
        <v>1.09E-3</v>
      </c>
      <c r="I52" s="298">
        <v>1.0889999999999999E-3</v>
      </c>
      <c r="J52" s="301">
        <v>97972.9</v>
      </c>
      <c r="K52" s="302">
        <v>106.7</v>
      </c>
      <c r="L52" s="5">
        <v>39.479999999999997</v>
      </c>
    </row>
    <row r="53" spans="1:12">
      <c r="A53">
        <v>45</v>
      </c>
      <c r="B53" s="295">
        <v>2.2399999999999998E-3</v>
      </c>
      <c r="C53" s="296">
        <v>2.2369999999999998E-3</v>
      </c>
      <c r="D53" s="299">
        <v>96392.8</v>
      </c>
      <c r="E53" s="300">
        <v>215.7</v>
      </c>
      <c r="F53" s="5">
        <v>35.630000000000003</v>
      </c>
      <c r="G53" t="s">
        <v>19</v>
      </c>
      <c r="H53" s="297">
        <v>1.5839999999999999E-3</v>
      </c>
      <c r="I53" s="298">
        <v>1.5820000000000001E-3</v>
      </c>
      <c r="J53" s="301">
        <v>97866.2</v>
      </c>
      <c r="K53" s="302">
        <v>154.9</v>
      </c>
      <c r="L53" s="5">
        <v>38.53</v>
      </c>
    </row>
    <row r="54" spans="1:12">
      <c r="A54">
        <v>46</v>
      </c>
      <c r="B54" s="295">
        <v>2.6329999999999999E-3</v>
      </c>
      <c r="C54" s="296">
        <v>2.63E-3</v>
      </c>
      <c r="D54" s="299">
        <v>96177.1</v>
      </c>
      <c r="E54" s="300">
        <v>252.9</v>
      </c>
      <c r="F54" s="5">
        <v>34.71</v>
      </c>
      <c r="G54" t="s">
        <v>19</v>
      </c>
      <c r="H54" s="297">
        <v>1.3630000000000001E-3</v>
      </c>
      <c r="I54" s="298">
        <v>1.3619999999999999E-3</v>
      </c>
      <c r="J54" s="301">
        <v>97711.3</v>
      </c>
      <c r="K54" s="302">
        <v>133.1</v>
      </c>
      <c r="L54" s="5">
        <v>37.590000000000003</v>
      </c>
    </row>
    <row r="55" spans="1:12">
      <c r="A55">
        <v>47</v>
      </c>
      <c r="B55" s="295">
        <v>3.0760000000000002E-3</v>
      </c>
      <c r="C55" s="296">
        <v>3.0709999999999999E-3</v>
      </c>
      <c r="D55" s="299">
        <v>95924.1</v>
      </c>
      <c r="E55" s="300">
        <v>294.60000000000002</v>
      </c>
      <c r="F55" s="5">
        <v>33.799999999999997</v>
      </c>
      <c r="G55" t="s">
        <v>19</v>
      </c>
      <c r="H55" s="297">
        <v>2.2460000000000002E-3</v>
      </c>
      <c r="I55" s="298">
        <v>2.2430000000000002E-3</v>
      </c>
      <c r="J55" s="301">
        <v>97578.3</v>
      </c>
      <c r="K55" s="302">
        <v>218.9</v>
      </c>
      <c r="L55" s="5">
        <v>36.64</v>
      </c>
    </row>
    <row r="56" spans="1:12">
      <c r="A56">
        <v>48</v>
      </c>
      <c r="B56" s="295">
        <v>2.679E-3</v>
      </c>
      <c r="C56" s="296">
        <v>2.676E-3</v>
      </c>
      <c r="D56" s="299">
        <v>95629.6</v>
      </c>
      <c r="E56" s="300">
        <v>255.9</v>
      </c>
      <c r="F56" s="5">
        <v>32.909999999999997</v>
      </c>
      <c r="G56" t="s">
        <v>19</v>
      </c>
      <c r="H56" s="297">
        <v>1.779E-3</v>
      </c>
      <c r="I56" s="298">
        <v>1.7780000000000001E-3</v>
      </c>
      <c r="J56" s="301">
        <v>97359.4</v>
      </c>
      <c r="K56" s="302">
        <v>173.1</v>
      </c>
      <c r="L56" s="5">
        <v>35.72</v>
      </c>
    </row>
    <row r="57" spans="1:12">
      <c r="A57">
        <v>49</v>
      </c>
      <c r="B57" s="295">
        <v>3.0170000000000002E-3</v>
      </c>
      <c r="C57" s="296">
        <v>3.0130000000000001E-3</v>
      </c>
      <c r="D57" s="299">
        <v>95373.7</v>
      </c>
      <c r="E57" s="300">
        <v>287.3</v>
      </c>
      <c r="F57" s="5">
        <v>31.99</v>
      </c>
      <c r="G57" t="s">
        <v>19</v>
      </c>
      <c r="H57" s="297">
        <v>1.921E-3</v>
      </c>
      <c r="I57" s="298">
        <v>1.92E-3</v>
      </c>
      <c r="J57" s="301">
        <v>97186.3</v>
      </c>
      <c r="K57" s="302">
        <v>186.6</v>
      </c>
      <c r="L57" s="5">
        <v>34.78</v>
      </c>
    </row>
    <row r="58" spans="1:12">
      <c r="A58">
        <v>50</v>
      </c>
      <c r="B58" s="295">
        <v>3.369E-3</v>
      </c>
      <c r="C58" s="296">
        <v>3.3639999999999998E-3</v>
      </c>
      <c r="D58" s="299">
        <v>95086.399999999994</v>
      </c>
      <c r="E58" s="300">
        <v>319.8</v>
      </c>
      <c r="F58" s="5">
        <v>31.09</v>
      </c>
      <c r="G58" t="s">
        <v>19</v>
      </c>
      <c r="H58" s="297">
        <v>2.0110000000000002E-3</v>
      </c>
      <c r="I58" s="298">
        <v>2.0089999999999999E-3</v>
      </c>
      <c r="J58" s="301">
        <v>96999.7</v>
      </c>
      <c r="K58" s="302">
        <v>194.9</v>
      </c>
      <c r="L58" s="5">
        <v>33.85</v>
      </c>
    </row>
    <row r="59" spans="1:12">
      <c r="A59">
        <v>51</v>
      </c>
      <c r="B59" s="295">
        <v>3.7190000000000001E-3</v>
      </c>
      <c r="C59" s="296">
        <v>3.712E-3</v>
      </c>
      <c r="D59" s="299">
        <v>94766.5</v>
      </c>
      <c r="E59" s="300">
        <v>351.8</v>
      </c>
      <c r="F59" s="5">
        <v>30.19</v>
      </c>
      <c r="G59" t="s">
        <v>19</v>
      </c>
      <c r="H59" s="297">
        <v>2.0339999999999998E-3</v>
      </c>
      <c r="I59" s="298">
        <v>2.032E-3</v>
      </c>
      <c r="J59" s="301">
        <v>96804.800000000003</v>
      </c>
      <c r="K59" s="302">
        <v>196.7</v>
      </c>
      <c r="L59" s="5">
        <v>32.909999999999997</v>
      </c>
    </row>
    <row r="60" spans="1:12">
      <c r="A60">
        <v>52</v>
      </c>
      <c r="B60" s="295">
        <v>3.9940000000000002E-3</v>
      </c>
      <c r="C60" s="296">
        <v>3.9870000000000001E-3</v>
      </c>
      <c r="D60" s="299">
        <v>94414.7</v>
      </c>
      <c r="E60" s="300">
        <v>376.4</v>
      </c>
      <c r="F60" s="5">
        <v>29.3</v>
      </c>
      <c r="G60" t="s">
        <v>19</v>
      </c>
      <c r="H60" s="297">
        <v>2.2309999999999999E-3</v>
      </c>
      <c r="I60" s="298">
        <v>2.2290000000000001E-3</v>
      </c>
      <c r="J60" s="301">
        <v>96608.1</v>
      </c>
      <c r="K60" s="302">
        <v>215.3</v>
      </c>
      <c r="L60" s="5">
        <v>31.98</v>
      </c>
    </row>
    <row r="61" spans="1:12">
      <c r="A61">
        <v>53</v>
      </c>
      <c r="B61" s="295">
        <v>3.8119999999999999E-3</v>
      </c>
      <c r="C61" s="296">
        <v>3.8049999999999998E-3</v>
      </c>
      <c r="D61" s="299">
        <v>94038.3</v>
      </c>
      <c r="E61" s="300">
        <v>357.8</v>
      </c>
      <c r="F61" s="5">
        <v>28.42</v>
      </c>
      <c r="G61" t="s">
        <v>19</v>
      </c>
      <c r="H61" s="297">
        <v>2.8570000000000002E-3</v>
      </c>
      <c r="I61" s="298">
        <v>2.8530000000000001E-3</v>
      </c>
      <c r="J61" s="301">
        <v>96392.8</v>
      </c>
      <c r="K61" s="302">
        <v>275</v>
      </c>
      <c r="L61" s="5">
        <v>31.05</v>
      </c>
    </row>
    <row r="62" spans="1:12">
      <c r="A62">
        <v>54</v>
      </c>
      <c r="B62" s="295">
        <v>4.8770000000000003E-3</v>
      </c>
      <c r="C62" s="296">
        <v>4.8650000000000004E-3</v>
      </c>
      <c r="D62" s="299">
        <v>93680.5</v>
      </c>
      <c r="E62" s="300">
        <v>455.8</v>
      </c>
      <c r="F62" s="5">
        <v>27.52</v>
      </c>
      <c r="G62" t="s">
        <v>19</v>
      </c>
      <c r="H62" s="297">
        <v>3.1909999999999998E-3</v>
      </c>
      <c r="I62" s="298">
        <v>3.186E-3</v>
      </c>
      <c r="J62" s="301">
        <v>96117.8</v>
      </c>
      <c r="K62" s="302">
        <v>306.2</v>
      </c>
      <c r="L62" s="5">
        <v>30.14</v>
      </c>
    </row>
    <row r="63" spans="1:12">
      <c r="A63">
        <v>55</v>
      </c>
      <c r="B63" s="295">
        <v>5.4299999999999999E-3</v>
      </c>
      <c r="C63" s="296">
        <v>5.4149999999999997E-3</v>
      </c>
      <c r="D63" s="299">
        <v>93224.8</v>
      </c>
      <c r="E63" s="300">
        <v>504.8</v>
      </c>
      <c r="F63" s="5">
        <v>26.66</v>
      </c>
      <c r="G63" t="s">
        <v>19</v>
      </c>
      <c r="H63" s="297">
        <v>4.5310000000000003E-3</v>
      </c>
      <c r="I63" s="298">
        <v>4.5199999999999997E-3</v>
      </c>
      <c r="J63" s="301">
        <v>95811.5</v>
      </c>
      <c r="K63" s="302">
        <v>433.1</v>
      </c>
      <c r="L63" s="5">
        <v>29.23</v>
      </c>
    </row>
    <row r="64" spans="1:12">
      <c r="A64">
        <v>56</v>
      </c>
      <c r="B64" s="295">
        <v>6.5459999999999997E-3</v>
      </c>
      <c r="C64" s="296">
        <v>6.5250000000000004E-3</v>
      </c>
      <c r="D64" s="299">
        <v>92720</v>
      </c>
      <c r="E64" s="300">
        <v>605</v>
      </c>
      <c r="F64" s="5">
        <v>25.8</v>
      </c>
      <c r="G64" t="s">
        <v>19</v>
      </c>
      <c r="H64" s="297">
        <v>3.8080000000000002E-3</v>
      </c>
      <c r="I64" s="298">
        <v>3.8E-3</v>
      </c>
      <c r="J64" s="301">
        <v>95378.4</v>
      </c>
      <c r="K64" s="302">
        <v>362.5</v>
      </c>
      <c r="L64" s="5">
        <v>28.36</v>
      </c>
    </row>
    <row r="65" spans="1:12">
      <c r="A65">
        <v>57</v>
      </c>
      <c r="B65" s="295">
        <v>5.8060000000000004E-3</v>
      </c>
      <c r="C65" s="296">
        <v>5.7889999999999999E-3</v>
      </c>
      <c r="D65" s="299">
        <v>92115</v>
      </c>
      <c r="E65" s="300">
        <v>533.29999999999995</v>
      </c>
      <c r="F65" s="5">
        <v>24.97</v>
      </c>
      <c r="G65" t="s">
        <v>19</v>
      </c>
      <c r="H65" s="297">
        <v>4.8199999999999996E-3</v>
      </c>
      <c r="I65" s="298">
        <v>4.8079999999999998E-3</v>
      </c>
      <c r="J65" s="301">
        <v>95016</v>
      </c>
      <c r="K65" s="302">
        <v>456.8</v>
      </c>
      <c r="L65" s="5">
        <v>27.47</v>
      </c>
    </row>
    <row r="66" spans="1:12">
      <c r="A66">
        <v>58</v>
      </c>
      <c r="B66" s="295">
        <v>6.1669999999999997E-3</v>
      </c>
      <c r="C66" s="296">
        <v>6.1479999999999998E-3</v>
      </c>
      <c r="D66" s="299">
        <v>91581.7</v>
      </c>
      <c r="E66" s="300">
        <v>563</v>
      </c>
      <c r="F66" s="5">
        <v>24.11</v>
      </c>
      <c r="G66" t="s">
        <v>19</v>
      </c>
      <c r="H66" s="297">
        <v>4.7099999999999998E-3</v>
      </c>
      <c r="I66" s="298">
        <v>4.6990000000000001E-3</v>
      </c>
      <c r="J66" s="301">
        <v>94559.1</v>
      </c>
      <c r="K66" s="302">
        <v>444.3</v>
      </c>
      <c r="L66" s="5">
        <v>26.6</v>
      </c>
    </row>
    <row r="67" spans="1:12">
      <c r="A67">
        <v>59</v>
      </c>
      <c r="B67" s="295">
        <v>7.9749999999999995E-3</v>
      </c>
      <c r="C67" s="296">
        <v>7.9439999999999997E-3</v>
      </c>
      <c r="D67" s="299">
        <v>91018.7</v>
      </c>
      <c r="E67" s="300">
        <v>723</v>
      </c>
      <c r="F67" s="5">
        <v>23.25</v>
      </c>
      <c r="G67" t="s">
        <v>19</v>
      </c>
      <c r="H67" s="297">
        <v>4.6220000000000002E-3</v>
      </c>
      <c r="I67" s="298">
        <v>4.6119999999999998E-3</v>
      </c>
      <c r="J67" s="301">
        <v>94114.8</v>
      </c>
      <c r="K67" s="302">
        <v>434</v>
      </c>
      <c r="L67" s="5">
        <v>25.72</v>
      </c>
    </row>
    <row r="68" spans="1:12">
      <c r="A68">
        <v>60</v>
      </c>
      <c r="B68" s="295">
        <v>7.6680000000000003E-3</v>
      </c>
      <c r="C68" s="296">
        <v>7.639E-3</v>
      </c>
      <c r="D68" s="299">
        <v>90295.7</v>
      </c>
      <c r="E68" s="300">
        <v>689.8</v>
      </c>
      <c r="F68" s="5">
        <v>22.44</v>
      </c>
      <c r="G68" t="s">
        <v>19</v>
      </c>
      <c r="H68" s="297">
        <v>4.3099999999999996E-3</v>
      </c>
      <c r="I68" s="298">
        <v>4.3E-3</v>
      </c>
      <c r="J68" s="301">
        <v>93680.8</v>
      </c>
      <c r="K68" s="302">
        <v>402.9</v>
      </c>
      <c r="L68" s="5">
        <v>24.84</v>
      </c>
    </row>
    <row r="69" spans="1:12">
      <c r="A69">
        <v>61</v>
      </c>
      <c r="B69" s="295">
        <v>8.2950000000000003E-3</v>
      </c>
      <c r="C69" s="296">
        <v>8.26E-3</v>
      </c>
      <c r="D69" s="299">
        <v>89605.9</v>
      </c>
      <c r="E69" s="300">
        <v>740.2</v>
      </c>
      <c r="F69" s="5">
        <v>21.6</v>
      </c>
      <c r="G69" t="s">
        <v>19</v>
      </c>
      <c r="H69" s="297">
        <v>6.3940000000000004E-3</v>
      </c>
      <c r="I69" s="298">
        <v>6.3740000000000003E-3</v>
      </c>
      <c r="J69" s="301">
        <v>93277.9</v>
      </c>
      <c r="K69" s="302">
        <v>594.5</v>
      </c>
      <c r="L69" s="5">
        <v>23.95</v>
      </c>
    </row>
    <row r="70" spans="1:12">
      <c r="A70">
        <v>62</v>
      </c>
      <c r="B70" s="295">
        <v>9.4490000000000008E-3</v>
      </c>
      <c r="C70" s="296">
        <v>9.4050000000000002E-3</v>
      </c>
      <c r="D70" s="299">
        <v>88865.7</v>
      </c>
      <c r="E70" s="300">
        <v>835.8</v>
      </c>
      <c r="F70" s="5">
        <v>20.78</v>
      </c>
      <c r="G70" t="s">
        <v>19</v>
      </c>
      <c r="H70" s="297">
        <v>7.8040000000000002E-3</v>
      </c>
      <c r="I70" s="298">
        <v>7.7730000000000004E-3</v>
      </c>
      <c r="J70" s="301">
        <v>92683.4</v>
      </c>
      <c r="K70" s="302">
        <v>720.4</v>
      </c>
      <c r="L70" s="5">
        <v>23.1</v>
      </c>
    </row>
    <row r="71" spans="1:12">
      <c r="A71">
        <v>63</v>
      </c>
      <c r="B71" s="295">
        <v>9.7260000000000003E-3</v>
      </c>
      <c r="C71" s="296">
        <v>9.6790000000000001E-3</v>
      </c>
      <c r="D71" s="299">
        <v>88030</v>
      </c>
      <c r="E71" s="300">
        <v>852.1</v>
      </c>
      <c r="F71" s="5">
        <v>19.97</v>
      </c>
      <c r="G71" t="s">
        <v>19</v>
      </c>
      <c r="H71" s="297">
        <v>7.1089999999999999E-3</v>
      </c>
      <c r="I71" s="298">
        <v>7.084E-3</v>
      </c>
      <c r="J71" s="301">
        <v>91963</v>
      </c>
      <c r="K71" s="302">
        <v>651.5</v>
      </c>
      <c r="L71" s="5">
        <v>22.27</v>
      </c>
    </row>
    <row r="72" spans="1:12">
      <c r="A72">
        <v>64</v>
      </c>
      <c r="B72" s="295">
        <v>1.0441000000000001E-2</v>
      </c>
      <c r="C72" s="296">
        <v>1.0387E-2</v>
      </c>
      <c r="D72" s="299">
        <v>87177.9</v>
      </c>
      <c r="E72" s="300">
        <v>905.5</v>
      </c>
      <c r="F72" s="5">
        <v>19.16</v>
      </c>
      <c r="G72" t="s">
        <v>19</v>
      </c>
      <c r="H72" s="297">
        <v>7.9640000000000006E-3</v>
      </c>
      <c r="I72" s="298">
        <v>7.9330000000000008E-3</v>
      </c>
      <c r="J72" s="301">
        <v>91311.5</v>
      </c>
      <c r="K72" s="302">
        <v>724.3</v>
      </c>
      <c r="L72" s="5">
        <v>21.43</v>
      </c>
    </row>
    <row r="73" spans="1:12">
      <c r="A73">
        <v>65</v>
      </c>
      <c r="B73" s="295">
        <v>1.328E-2</v>
      </c>
      <c r="C73" s="296">
        <v>1.3192000000000001E-2</v>
      </c>
      <c r="D73" s="299">
        <v>86272.4</v>
      </c>
      <c r="E73" s="300">
        <v>1138.0999999999999</v>
      </c>
      <c r="F73" s="5">
        <v>18.36</v>
      </c>
      <c r="G73" t="s">
        <v>19</v>
      </c>
      <c r="H73" s="297">
        <v>8.1869999999999998E-3</v>
      </c>
      <c r="I73" s="298">
        <v>8.1539999999999998E-3</v>
      </c>
      <c r="J73" s="301">
        <v>90587.199999999997</v>
      </c>
      <c r="K73" s="302">
        <v>738.6</v>
      </c>
      <c r="L73" s="5">
        <v>20.6</v>
      </c>
    </row>
    <row r="74" spans="1:12">
      <c r="A74">
        <v>66</v>
      </c>
      <c r="B74" s="295">
        <v>1.4232E-2</v>
      </c>
      <c r="C74" s="296">
        <v>1.4132E-2</v>
      </c>
      <c r="D74" s="299">
        <v>85134.3</v>
      </c>
      <c r="E74" s="300">
        <v>1203.0999999999999</v>
      </c>
      <c r="F74" s="5">
        <v>17.600000000000001</v>
      </c>
      <c r="G74" t="s">
        <v>19</v>
      </c>
      <c r="H74" s="297">
        <v>1.0684000000000001E-2</v>
      </c>
      <c r="I74" s="298">
        <v>1.0626999999999999E-2</v>
      </c>
      <c r="J74" s="301">
        <v>89848.6</v>
      </c>
      <c r="K74" s="302">
        <v>954.9</v>
      </c>
      <c r="L74" s="5">
        <v>19.760000000000002</v>
      </c>
    </row>
    <row r="75" spans="1:12">
      <c r="A75">
        <v>67</v>
      </c>
      <c r="B75" s="295">
        <v>1.6216000000000001E-2</v>
      </c>
      <c r="C75" s="296">
        <v>1.6086E-2</v>
      </c>
      <c r="D75" s="299">
        <v>83931.199999999997</v>
      </c>
      <c r="E75" s="300">
        <v>1350.1</v>
      </c>
      <c r="F75" s="5">
        <v>16.84</v>
      </c>
      <c r="G75" t="s">
        <v>19</v>
      </c>
      <c r="H75" s="297">
        <v>1.0056000000000001E-2</v>
      </c>
      <c r="I75" s="298">
        <v>1.0005E-2</v>
      </c>
      <c r="J75" s="301">
        <v>88893.7</v>
      </c>
      <c r="K75" s="302">
        <v>889.4</v>
      </c>
      <c r="L75" s="5">
        <v>18.97</v>
      </c>
    </row>
    <row r="76" spans="1:12">
      <c r="A76">
        <v>68</v>
      </c>
      <c r="B76" s="295">
        <v>1.6874E-2</v>
      </c>
      <c r="C76" s="296">
        <v>1.6733000000000001E-2</v>
      </c>
      <c r="D76" s="299">
        <v>82581.100000000006</v>
      </c>
      <c r="E76" s="300">
        <v>1381.8</v>
      </c>
      <c r="F76" s="5">
        <v>16.11</v>
      </c>
      <c r="G76" t="s">
        <v>19</v>
      </c>
      <c r="H76" s="297">
        <v>1.1625E-2</v>
      </c>
      <c r="I76" s="298">
        <v>1.1558000000000001E-2</v>
      </c>
      <c r="J76" s="301">
        <v>88004.3</v>
      </c>
      <c r="K76" s="302">
        <v>1017.2</v>
      </c>
      <c r="L76" s="5">
        <v>18.149999999999999</v>
      </c>
    </row>
    <row r="77" spans="1:12">
      <c r="A77">
        <v>69</v>
      </c>
      <c r="B77" s="295">
        <v>2.0959999999999999E-2</v>
      </c>
      <c r="C77" s="296">
        <v>2.0742E-2</v>
      </c>
      <c r="D77" s="299">
        <v>81199.3</v>
      </c>
      <c r="E77" s="300">
        <v>1684.3</v>
      </c>
      <c r="F77" s="5">
        <v>15.38</v>
      </c>
      <c r="G77" t="s">
        <v>19</v>
      </c>
      <c r="H77" s="297">
        <v>1.2508999999999999E-2</v>
      </c>
      <c r="I77" s="298">
        <v>1.2432E-2</v>
      </c>
      <c r="J77" s="301">
        <v>86987.1</v>
      </c>
      <c r="K77" s="302">
        <v>1081.4000000000001</v>
      </c>
      <c r="L77" s="5">
        <v>17.36</v>
      </c>
    </row>
    <row r="78" spans="1:12">
      <c r="A78">
        <v>70</v>
      </c>
      <c r="B78" s="295">
        <v>1.9574999999999999E-2</v>
      </c>
      <c r="C78" s="296">
        <v>1.9384999999999999E-2</v>
      </c>
      <c r="D78" s="299">
        <v>79515</v>
      </c>
      <c r="E78" s="300">
        <v>1541.4</v>
      </c>
      <c r="F78" s="5">
        <v>14.69</v>
      </c>
      <c r="G78" t="s">
        <v>19</v>
      </c>
      <c r="H78" s="297">
        <v>1.4459E-2</v>
      </c>
      <c r="I78" s="298">
        <v>1.4355E-2</v>
      </c>
      <c r="J78" s="301">
        <v>85905.7</v>
      </c>
      <c r="K78" s="302">
        <v>1233.2</v>
      </c>
      <c r="L78" s="5">
        <v>16.57</v>
      </c>
    </row>
    <row r="79" spans="1:12">
      <c r="A79">
        <v>71</v>
      </c>
      <c r="B79" s="295">
        <v>2.1845E-2</v>
      </c>
      <c r="C79" s="296">
        <v>2.1609E-2</v>
      </c>
      <c r="D79" s="299">
        <v>77973.600000000006</v>
      </c>
      <c r="E79" s="300">
        <v>1684.9</v>
      </c>
      <c r="F79" s="5">
        <v>13.97</v>
      </c>
      <c r="G79" t="s">
        <v>19</v>
      </c>
      <c r="H79" s="297">
        <v>1.6757999999999999E-2</v>
      </c>
      <c r="I79" s="298">
        <v>1.6618999999999998E-2</v>
      </c>
      <c r="J79" s="301">
        <v>84672.5</v>
      </c>
      <c r="K79" s="302">
        <v>1407.1</v>
      </c>
      <c r="L79" s="5">
        <v>15.81</v>
      </c>
    </row>
    <row r="80" spans="1:12">
      <c r="A80">
        <v>72</v>
      </c>
      <c r="B80" s="295">
        <v>2.4702999999999999E-2</v>
      </c>
      <c r="C80" s="296">
        <v>2.4402E-2</v>
      </c>
      <c r="D80" s="299">
        <v>76288.7</v>
      </c>
      <c r="E80" s="300">
        <v>1861.6</v>
      </c>
      <c r="F80" s="5">
        <v>13.27</v>
      </c>
      <c r="G80" t="s">
        <v>19</v>
      </c>
      <c r="H80" s="297">
        <v>1.7739000000000001E-2</v>
      </c>
      <c r="I80" s="298">
        <v>1.7583000000000001E-2</v>
      </c>
      <c r="J80" s="301">
        <v>83265.399999999994</v>
      </c>
      <c r="K80" s="302">
        <v>1464</v>
      </c>
      <c r="L80" s="5">
        <v>15.07</v>
      </c>
    </row>
    <row r="81" spans="1:12">
      <c r="A81">
        <v>73</v>
      </c>
      <c r="B81" s="295">
        <v>2.8326E-2</v>
      </c>
      <c r="C81" s="296">
        <v>2.793E-2</v>
      </c>
      <c r="D81" s="299">
        <v>74427.100000000006</v>
      </c>
      <c r="E81" s="300">
        <v>2078.8000000000002</v>
      </c>
      <c r="F81" s="5">
        <v>12.59</v>
      </c>
      <c r="G81" t="s">
        <v>19</v>
      </c>
      <c r="H81" s="297">
        <v>1.9602999999999999E-2</v>
      </c>
      <c r="I81" s="298">
        <v>1.9413E-2</v>
      </c>
      <c r="J81" s="301">
        <v>81801.399999999994</v>
      </c>
      <c r="K81" s="302">
        <v>1588</v>
      </c>
      <c r="L81" s="5">
        <v>14.33</v>
      </c>
    </row>
    <row r="82" spans="1:12">
      <c r="A82">
        <v>74</v>
      </c>
      <c r="B82" s="295">
        <v>2.9772E-2</v>
      </c>
      <c r="C82" s="296">
        <v>2.9336000000000001E-2</v>
      </c>
      <c r="D82" s="299">
        <v>72348.3</v>
      </c>
      <c r="E82" s="300">
        <v>2122.4</v>
      </c>
      <c r="F82" s="5">
        <v>11.94</v>
      </c>
      <c r="G82" t="s">
        <v>19</v>
      </c>
      <c r="H82" s="297">
        <v>2.1492000000000001E-2</v>
      </c>
      <c r="I82" s="298">
        <v>2.1263000000000001E-2</v>
      </c>
      <c r="J82" s="301">
        <v>80213.399999999994</v>
      </c>
      <c r="K82" s="302">
        <v>1705.6</v>
      </c>
      <c r="L82" s="5">
        <v>13.6</v>
      </c>
    </row>
    <row r="83" spans="1:12">
      <c r="A83">
        <v>75</v>
      </c>
      <c r="B83" s="295">
        <v>3.4834999999999998E-2</v>
      </c>
      <c r="C83" s="296">
        <v>3.4238999999999999E-2</v>
      </c>
      <c r="D83" s="299">
        <v>70225.899999999994</v>
      </c>
      <c r="E83" s="300">
        <v>2404.4</v>
      </c>
      <c r="F83" s="5">
        <v>11.28</v>
      </c>
      <c r="G83" t="s">
        <v>19</v>
      </c>
      <c r="H83" s="297">
        <v>2.1283E-2</v>
      </c>
      <c r="I83" s="298">
        <v>2.1059000000000001E-2</v>
      </c>
      <c r="J83" s="301">
        <v>78507.8</v>
      </c>
      <c r="K83" s="302">
        <v>1653.3</v>
      </c>
      <c r="L83" s="5">
        <v>12.88</v>
      </c>
    </row>
    <row r="84" spans="1:12">
      <c r="A84">
        <v>76</v>
      </c>
      <c r="B84" s="295">
        <v>3.7123000000000003E-2</v>
      </c>
      <c r="C84" s="296">
        <v>3.6445999999999999E-2</v>
      </c>
      <c r="D84" s="299">
        <v>67821.5</v>
      </c>
      <c r="E84" s="300">
        <v>2471.8000000000002</v>
      </c>
      <c r="F84" s="5">
        <v>10.66</v>
      </c>
      <c r="G84" t="s">
        <v>19</v>
      </c>
      <c r="H84" s="297">
        <v>2.6311999999999999E-2</v>
      </c>
      <c r="I84" s="298">
        <v>2.597E-2</v>
      </c>
      <c r="J84" s="301">
        <v>76854.5</v>
      </c>
      <c r="K84" s="302">
        <v>1995.9</v>
      </c>
      <c r="L84" s="5">
        <v>12.15</v>
      </c>
    </row>
    <row r="85" spans="1:12">
      <c r="A85">
        <v>77</v>
      </c>
      <c r="B85" s="295">
        <v>3.8700999999999999E-2</v>
      </c>
      <c r="C85" s="296">
        <v>3.7966E-2</v>
      </c>
      <c r="D85" s="299">
        <v>65349.7</v>
      </c>
      <c r="E85" s="300">
        <v>2481.1</v>
      </c>
      <c r="F85" s="5">
        <v>10.050000000000001</v>
      </c>
      <c r="G85" t="s">
        <v>19</v>
      </c>
      <c r="H85" s="297">
        <v>2.9368999999999999E-2</v>
      </c>
      <c r="I85" s="298">
        <v>2.8944000000000001E-2</v>
      </c>
      <c r="J85" s="301">
        <v>74858.600000000006</v>
      </c>
      <c r="K85" s="302">
        <v>2166.6999999999998</v>
      </c>
      <c r="L85" s="5">
        <v>11.46</v>
      </c>
    </row>
    <row r="86" spans="1:12">
      <c r="A86">
        <v>78</v>
      </c>
      <c r="B86" s="295">
        <v>4.1257000000000002E-2</v>
      </c>
      <c r="C86" s="296">
        <v>4.0423000000000001E-2</v>
      </c>
      <c r="D86" s="299">
        <v>62868.6</v>
      </c>
      <c r="E86" s="300">
        <v>2541.3000000000002</v>
      </c>
      <c r="F86" s="5">
        <v>9.42</v>
      </c>
      <c r="G86" t="s">
        <v>19</v>
      </c>
      <c r="H86" s="297">
        <v>3.1937E-2</v>
      </c>
      <c r="I86" s="298">
        <v>3.1434999999999998E-2</v>
      </c>
      <c r="J86" s="301">
        <v>72691.899999999994</v>
      </c>
      <c r="K86" s="302">
        <v>2285.1</v>
      </c>
      <c r="L86" s="5">
        <v>10.79</v>
      </c>
    </row>
    <row r="87" spans="1:12">
      <c r="A87">
        <v>79</v>
      </c>
      <c r="B87" s="295">
        <v>5.228E-2</v>
      </c>
      <c r="C87" s="296">
        <v>5.0949000000000001E-2</v>
      </c>
      <c r="D87" s="299">
        <v>60327.3</v>
      </c>
      <c r="E87" s="300">
        <v>3073.6</v>
      </c>
      <c r="F87" s="5">
        <v>8.8000000000000007</v>
      </c>
      <c r="G87" t="s">
        <v>19</v>
      </c>
      <c r="H87" s="297">
        <v>4.0014000000000001E-2</v>
      </c>
      <c r="I87" s="298">
        <v>3.9229E-2</v>
      </c>
      <c r="J87" s="301">
        <v>70406.8</v>
      </c>
      <c r="K87" s="302">
        <v>2762</v>
      </c>
      <c r="L87" s="5">
        <v>10.119999999999999</v>
      </c>
    </row>
    <row r="88" spans="1:12">
      <c r="A88">
        <v>80</v>
      </c>
      <c r="B88" s="295">
        <v>5.8853000000000003E-2</v>
      </c>
      <c r="C88" s="296">
        <v>5.7171E-2</v>
      </c>
      <c r="D88" s="299">
        <v>57253.7</v>
      </c>
      <c r="E88" s="300">
        <v>3273.2</v>
      </c>
      <c r="F88" s="5">
        <v>8.25</v>
      </c>
      <c r="G88" t="s">
        <v>19</v>
      </c>
      <c r="H88" s="297">
        <v>4.4579000000000001E-2</v>
      </c>
      <c r="I88" s="298">
        <v>4.3607E-2</v>
      </c>
      <c r="J88" s="301">
        <v>67644.800000000003</v>
      </c>
      <c r="K88" s="302">
        <v>2949.8</v>
      </c>
      <c r="L88" s="5">
        <v>9.52</v>
      </c>
    </row>
    <row r="89" spans="1:12">
      <c r="A89">
        <v>81</v>
      </c>
      <c r="B89" s="295">
        <v>6.2191999999999997E-2</v>
      </c>
      <c r="C89" s="296">
        <v>6.0316000000000002E-2</v>
      </c>
      <c r="D89" s="299">
        <v>53980.5</v>
      </c>
      <c r="E89" s="300">
        <v>3255.9</v>
      </c>
      <c r="F89" s="5">
        <v>7.72</v>
      </c>
      <c r="G89" t="s">
        <v>19</v>
      </c>
      <c r="H89" s="297">
        <v>4.2827999999999998E-2</v>
      </c>
      <c r="I89" s="298">
        <v>4.1930000000000002E-2</v>
      </c>
      <c r="J89" s="301">
        <v>64695</v>
      </c>
      <c r="K89" s="302">
        <v>2712.7</v>
      </c>
      <c r="L89" s="5">
        <v>8.93</v>
      </c>
    </row>
    <row r="90" spans="1:12">
      <c r="A90">
        <v>82</v>
      </c>
      <c r="B90" s="295">
        <v>7.6192999999999997E-2</v>
      </c>
      <c r="C90" s="296">
        <v>7.3397000000000004E-2</v>
      </c>
      <c r="D90" s="299">
        <v>50724.6</v>
      </c>
      <c r="E90" s="300">
        <v>3723</v>
      </c>
      <c r="F90" s="5">
        <v>7.18</v>
      </c>
      <c r="G90" t="s">
        <v>19</v>
      </c>
      <c r="H90" s="297">
        <v>5.1968E-2</v>
      </c>
      <c r="I90" s="298">
        <v>5.0652000000000003E-2</v>
      </c>
      <c r="J90" s="301">
        <v>61982.3</v>
      </c>
      <c r="K90" s="302">
        <v>3139.5</v>
      </c>
      <c r="L90" s="5">
        <v>8.3000000000000007</v>
      </c>
    </row>
    <row r="91" spans="1:12">
      <c r="A91">
        <v>83</v>
      </c>
      <c r="B91" s="295">
        <v>8.1571000000000005E-2</v>
      </c>
      <c r="C91" s="296">
        <v>7.8373999999999999E-2</v>
      </c>
      <c r="D91" s="299">
        <v>47001.5</v>
      </c>
      <c r="E91" s="300">
        <v>3683.7</v>
      </c>
      <c r="F91" s="5">
        <v>6.71</v>
      </c>
      <c r="G91" t="s">
        <v>19</v>
      </c>
      <c r="H91" s="297">
        <v>6.4429E-2</v>
      </c>
      <c r="I91" s="298">
        <v>6.2418000000000001E-2</v>
      </c>
      <c r="J91" s="301">
        <v>58842.8</v>
      </c>
      <c r="K91" s="302">
        <v>3672.9</v>
      </c>
      <c r="L91" s="5">
        <v>7.71</v>
      </c>
    </row>
    <row r="92" spans="1:12">
      <c r="A92">
        <v>84</v>
      </c>
      <c r="B92" s="295">
        <v>9.1914999999999997E-2</v>
      </c>
      <c r="C92" s="296">
        <v>8.7875999999999996E-2</v>
      </c>
      <c r="D92" s="299">
        <v>43317.8</v>
      </c>
      <c r="E92" s="300">
        <v>3806.6</v>
      </c>
      <c r="F92" s="5">
        <v>6.24</v>
      </c>
      <c r="G92" t="s">
        <v>19</v>
      </c>
      <c r="H92" s="297">
        <v>6.9008E-2</v>
      </c>
      <c r="I92" s="298">
        <v>6.6707000000000002E-2</v>
      </c>
      <c r="J92" s="301">
        <v>55169.9</v>
      </c>
      <c r="K92" s="302">
        <v>3680.2</v>
      </c>
      <c r="L92" s="5">
        <v>7.19</v>
      </c>
    </row>
    <row r="93" spans="1:12">
      <c r="A93">
        <v>85</v>
      </c>
      <c r="B93" s="295">
        <v>9.9573999999999996E-2</v>
      </c>
      <c r="C93" s="296">
        <v>9.4852000000000006E-2</v>
      </c>
      <c r="D93" s="299">
        <v>39511.199999999997</v>
      </c>
      <c r="E93" s="300">
        <v>3747.7</v>
      </c>
      <c r="F93" s="5">
        <v>5.79</v>
      </c>
      <c r="G93" t="s">
        <v>19</v>
      </c>
      <c r="H93" s="297">
        <v>7.8531000000000004E-2</v>
      </c>
      <c r="I93" s="298">
        <v>7.5564000000000006E-2</v>
      </c>
      <c r="J93" s="301">
        <v>51489.8</v>
      </c>
      <c r="K93" s="302">
        <v>3890.8</v>
      </c>
      <c r="L93" s="5">
        <v>6.67</v>
      </c>
    </row>
    <row r="94" spans="1:12">
      <c r="A94">
        <v>86</v>
      </c>
      <c r="B94" s="295">
        <v>0.12962000000000001</v>
      </c>
      <c r="C94" s="296">
        <v>0.12173100000000001</v>
      </c>
      <c r="D94" s="299">
        <v>35763.5</v>
      </c>
      <c r="E94" s="300">
        <v>4353.5</v>
      </c>
      <c r="F94" s="5">
        <v>5.34</v>
      </c>
      <c r="G94" t="s">
        <v>19</v>
      </c>
      <c r="H94" s="297">
        <v>9.9766999999999995E-2</v>
      </c>
      <c r="I94" s="298">
        <v>9.5027E-2</v>
      </c>
      <c r="J94" s="301">
        <v>47599</v>
      </c>
      <c r="K94" s="302">
        <v>4523.2</v>
      </c>
      <c r="L94" s="5">
        <v>6.17</v>
      </c>
    </row>
    <row r="95" spans="1:12">
      <c r="A95">
        <v>87</v>
      </c>
      <c r="B95" s="295">
        <v>0.134739</v>
      </c>
      <c r="C95" s="296">
        <v>0.12623500000000001</v>
      </c>
      <c r="D95" s="299">
        <v>31410</v>
      </c>
      <c r="E95" s="300">
        <v>3965</v>
      </c>
      <c r="F95" s="5">
        <v>5.01</v>
      </c>
      <c r="G95" t="s">
        <v>19</v>
      </c>
      <c r="H95" s="297">
        <v>0.100163</v>
      </c>
      <c r="I95" s="298">
        <v>9.5385999999999999E-2</v>
      </c>
      <c r="J95" s="301">
        <v>43075.8</v>
      </c>
      <c r="K95" s="302">
        <v>4108.8</v>
      </c>
      <c r="L95" s="5">
        <v>5.77</v>
      </c>
    </row>
    <row r="96" spans="1:12">
      <c r="A96">
        <v>88</v>
      </c>
      <c r="B96" s="295">
        <v>0.136659</v>
      </c>
      <c r="C96" s="296">
        <v>0.127919</v>
      </c>
      <c r="D96" s="299">
        <v>27444.9</v>
      </c>
      <c r="E96" s="300">
        <v>3510.7</v>
      </c>
      <c r="F96" s="5">
        <v>4.67</v>
      </c>
      <c r="G96" t="s">
        <v>19</v>
      </c>
      <c r="H96" s="297">
        <v>0.114483</v>
      </c>
      <c r="I96" s="298">
        <v>0.10828500000000001</v>
      </c>
      <c r="J96" s="301">
        <v>38967</v>
      </c>
      <c r="K96" s="302">
        <v>4219.5</v>
      </c>
      <c r="L96" s="5">
        <v>5.33</v>
      </c>
    </row>
    <row r="97" spans="1:12">
      <c r="A97">
        <v>89</v>
      </c>
      <c r="B97" s="295">
        <v>0.153138</v>
      </c>
      <c r="C97" s="296">
        <v>0.14224600000000001</v>
      </c>
      <c r="D97" s="299">
        <v>23934.2</v>
      </c>
      <c r="E97" s="300">
        <v>3404.6</v>
      </c>
      <c r="F97" s="5">
        <v>4.28</v>
      </c>
      <c r="G97" t="s">
        <v>19</v>
      </c>
      <c r="H97" s="297">
        <v>0.12935099999999999</v>
      </c>
      <c r="I97" s="298">
        <v>0.121493</v>
      </c>
      <c r="J97" s="301">
        <v>34747.4</v>
      </c>
      <c r="K97" s="302">
        <v>4221.6000000000004</v>
      </c>
      <c r="L97" s="5">
        <v>4.91</v>
      </c>
    </row>
    <row r="98" spans="1:12">
      <c r="A98">
        <v>90</v>
      </c>
      <c r="B98" s="295">
        <v>0.2026</v>
      </c>
      <c r="C98" s="296">
        <v>0.18396499999999999</v>
      </c>
      <c r="D98" s="299">
        <v>20529.7</v>
      </c>
      <c r="E98" s="300">
        <v>3776.7</v>
      </c>
      <c r="F98" s="5">
        <v>3.9</v>
      </c>
      <c r="G98" t="s">
        <v>19</v>
      </c>
      <c r="H98" s="297">
        <v>0.159694</v>
      </c>
      <c r="I98" s="298">
        <v>0.14788599999999999</v>
      </c>
      <c r="J98" s="301">
        <v>30525.9</v>
      </c>
      <c r="K98" s="302">
        <v>4514.3</v>
      </c>
      <c r="L98" s="5">
        <v>4.5199999999999996</v>
      </c>
    </row>
    <row r="99" spans="1:12">
      <c r="A99">
        <v>91</v>
      </c>
      <c r="B99" s="295">
        <v>0.23591100000000001</v>
      </c>
      <c r="C99" s="296">
        <v>0.21102000000000001</v>
      </c>
      <c r="D99" s="299">
        <v>16752.900000000001</v>
      </c>
      <c r="E99" s="300">
        <v>3535.2</v>
      </c>
      <c r="F99" s="5">
        <v>3.67</v>
      </c>
      <c r="G99" t="s">
        <v>19</v>
      </c>
      <c r="H99" s="297">
        <v>0.16497300000000001</v>
      </c>
      <c r="I99" s="298">
        <v>0.15240200000000001</v>
      </c>
      <c r="J99" s="301">
        <v>26011.5</v>
      </c>
      <c r="K99" s="302">
        <v>3964.2</v>
      </c>
      <c r="L99" s="5">
        <v>4.22</v>
      </c>
    </row>
    <row r="100" spans="1:12">
      <c r="A100">
        <v>92</v>
      </c>
      <c r="B100" s="295">
        <v>0.220249</v>
      </c>
      <c r="C100" s="296">
        <v>0.19839999999999999</v>
      </c>
      <c r="D100" s="299">
        <v>13217.7</v>
      </c>
      <c r="E100" s="300">
        <v>2622.4</v>
      </c>
      <c r="F100" s="5">
        <v>3.52</v>
      </c>
      <c r="G100" t="s">
        <v>19</v>
      </c>
      <c r="H100" s="297">
        <v>0.21013999999999999</v>
      </c>
      <c r="I100" s="298">
        <v>0.19016</v>
      </c>
      <c r="J100" s="301">
        <v>22047.3</v>
      </c>
      <c r="K100" s="302">
        <v>4192.5</v>
      </c>
      <c r="L100" s="5">
        <v>3.89</v>
      </c>
    </row>
    <row r="101" spans="1:12">
      <c r="A101">
        <v>93</v>
      </c>
      <c r="B101" s="295">
        <v>0.235566</v>
      </c>
      <c r="C101" s="296">
        <v>0.21074399999999999</v>
      </c>
      <c r="D101" s="299">
        <v>10595.3</v>
      </c>
      <c r="E101" s="300">
        <v>2232.9</v>
      </c>
      <c r="F101" s="5">
        <v>3.27</v>
      </c>
      <c r="G101" t="s">
        <v>19</v>
      </c>
      <c r="H101" s="297">
        <v>0.198183</v>
      </c>
      <c r="I101" s="298">
        <v>0.180316</v>
      </c>
      <c r="J101" s="301">
        <v>17854.8</v>
      </c>
      <c r="K101" s="302">
        <v>3219.5</v>
      </c>
      <c r="L101" s="5">
        <v>3.68</v>
      </c>
    </row>
    <row r="102" spans="1:12">
      <c r="A102">
        <v>94</v>
      </c>
      <c r="B102" s="295">
        <v>0.27368399999999998</v>
      </c>
      <c r="C102" s="296">
        <v>0.24074100000000001</v>
      </c>
      <c r="D102" s="299">
        <v>8362.4</v>
      </c>
      <c r="E102" s="300">
        <v>2013.2</v>
      </c>
      <c r="F102" s="5">
        <v>3.01</v>
      </c>
      <c r="G102" t="s">
        <v>19</v>
      </c>
      <c r="H102" s="297">
        <v>0.247664</v>
      </c>
      <c r="I102" s="298">
        <v>0.22037399999999999</v>
      </c>
      <c r="J102" s="301">
        <v>14635.3</v>
      </c>
      <c r="K102" s="302">
        <v>3225.2</v>
      </c>
      <c r="L102" s="5">
        <v>3.38</v>
      </c>
    </row>
    <row r="103" spans="1:12">
      <c r="A103">
        <v>95</v>
      </c>
      <c r="B103" s="295">
        <v>0.232068</v>
      </c>
      <c r="C103" s="296">
        <v>0.20794000000000001</v>
      </c>
      <c r="D103" s="299">
        <v>6349.3</v>
      </c>
      <c r="E103" s="300">
        <v>1320.3</v>
      </c>
      <c r="F103" s="5">
        <v>2.8</v>
      </c>
      <c r="G103" t="s">
        <v>19</v>
      </c>
      <c r="H103" s="297">
        <v>0.25960100000000003</v>
      </c>
      <c r="I103" s="298">
        <v>0.22977600000000001</v>
      </c>
      <c r="J103" s="301">
        <v>11410.1</v>
      </c>
      <c r="K103" s="302">
        <v>2621.8</v>
      </c>
      <c r="L103" s="5">
        <v>3.2</v>
      </c>
    </row>
    <row r="104" spans="1:12">
      <c r="A104">
        <v>96</v>
      </c>
      <c r="B104" s="295">
        <v>0.30674800000000002</v>
      </c>
      <c r="C104" s="296">
        <v>0.265957</v>
      </c>
      <c r="D104" s="299">
        <v>5029</v>
      </c>
      <c r="E104" s="300">
        <v>1337.5</v>
      </c>
      <c r="F104" s="5">
        <v>2.41</v>
      </c>
      <c r="G104" t="s">
        <v>19</v>
      </c>
      <c r="H104" s="297">
        <v>0.303089</v>
      </c>
      <c r="I104" s="298">
        <v>0.26320199999999999</v>
      </c>
      <c r="J104" s="301">
        <v>8788.2999999999993</v>
      </c>
      <c r="K104" s="302">
        <v>2313.1</v>
      </c>
      <c r="L104" s="5">
        <v>3.01</v>
      </c>
    </row>
    <row r="105" spans="1:12">
      <c r="A105">
        <v>97</v>
      </c>
      <c r="B105" s="295">
        <v>0.40229900000000002</v>
      </c>
      <c r="C105" s="296">
        <v>0.334928</v>
      </c>
      <c r="D105" s="299">
        <v>3691.5</v>
      </c>
      <c r="E105" s="300">
        <v>1236.4000000000001</v>
      </c>
      <c r="F105" s="5">
        <v>2.1</v>
      </c>
      <c r="G105" t="s">
        <v>19</v>
      </c>
      <c r="H105" s="297">
        <v>0.34083599999999997</v>
      </c>
      <c r="I105" s="298">
        <v>0.291209</v>
      </c>
      <c r="J105" s="301">
        <v>6475.2</v>
      </c>
      <c r="K105" s="302">
        <v>1885.6</v>
      </c>
      <c r="L105" s="5">
        <v>2.9</v>
      </c>
    </row>
    <row r="106" spans="1:12">
      <c r="A106">
        <v>98</v>
      </c>
      <c r="B106" s="295">
        <v>0.47619</v>
      </c>
      <c r="C106" s="296">
        <v>0.38461499999999998</v>
      </c>
      <c r="D106" s="299">
        <v>2455.1</v>
      </c>
      <c r="E106" s="300">
        <v>944.3</v>
      </c>
      <c r="F106" s="5">
        <v>1.9</v>
      </c>
      <c r="G106" t="s">
        <v>19</v>
      </c>
      <c r="H106" s="297">
        <v>0.290323</v>
      </c>
      <c r="I106" s="298">
        <v>0.253521</v>
      </c>
      <c r="J106" s="301">
        <v>4589.6000000000004</v>
      </c>
      <c r="K106" s="302">
        <v>1163.5999999999999</v>
      </c>
      <c r="L106" s="5">
        <v>2.89</v>
      </c>
    </row>
    <row r="107" spans="1:12">
      <c r="A107">
        <v>99</v>
      </c>
      <c r="B107" s="295">
        <v>0.45714300000000002</v>
      </c>
      <c r="C107" s="296">
        <v>0.37209300000000001</v>
      </c>
      <c r="D107" s="299">
        <v>1510.8</v>
      </c>
      <c r="E107" s="300">
        <v>562.20000000000005</v>
      </c>
      <c r="F107" s="5">
        <v>1.78</v>
      </c>
      <c r="G107" t="s">
        <v>19</v>
      </c>
      <c r="H107" s="297">
        <v>0.38</v>
      </c>
      <c r="I107" s="298">
        <v>0.319328</v>
      </c>
      <c r="J107" s="301">
        <v>3426</v>
      </c>
      <c r="K107" s="302">
        <v>1094</v>
      </c>
      <c r="L107" s="5">
        <v>2.7</v>
      </c>
    </row>
    <row r="108" spans="1:12">
      <c r="A108">
        <v>100</v>
      </c>
      <c r="B108" s="295">
        <v>0.66666700000000001</v>
      </c>
      <c r="C108" s="296">
        <v>0.5</v>
      </c>
      <c r="D108" s="299">
        <v>948.7</v>
      </c>
      <c r="E108" s="300">
        <v>474.3</v>
      </c>
      <c r="F108" s="5">
        <v>1.54</v>
      </c>
      <c r="G108" t="s">
        <v>19</v>
      </c>
      <c r="H108" s="297">
        <v>0.33333299999999999</v>
      </c>
      <c r="I108" s="298">
        <v>0.28571400000000002</v>
      </c>
      <c r="J108" s="301">
        <v>2332</v>
      </c>
      <c r="K108" s="302">
        <v>666.3</v>
      </c>
      <c r="L108" s="5">
        <v>2.73</v>
      </c>
    </row>
  </sheetData>
  <mergeCells count="3">
    <mergeCell ref="K1:L1"/>
    <mergeCell ref="B6:F6"/>
    <mergeCell ref="H6:L6"/>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08"/>
  <sheetViews>
    <sheetView workbookViewId="0"/>
  </sheetViews>
  <sheetFormatPr defaultRowHeight="12.5"/>
  <sheetData>
    <row r="1" spans="1:12" ht="13">
      <c r="A1" s="3" t="s">
        <v>7</v>
      </c>
      <c r="B1" s="3"/>
      <c r="C1" s="3"/>
      <c r="D1" s="3"/>
      <c r="E1" s="3"/>
      <c r="F1" s="3"/>
      <c r="G1" s="3"/>
      <c r="H1" s="3"/>
      <c r="I1" s="3"/>
      <c r="J1" s="3"/>
      <c r="K1" s="355" t="str">
        <f>HYPERLINK("#'Contents'!A1", "Back to contents")</f>
        <v>Back to contents</v>
      </c>
      <c r="L1" s="35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55</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56" t="s">
        <v>12</v>
      </c>
      <c r="C6" s="356"/>
      <c r="D6" s="356"/>
      <c r="E6" s="356"/>
      <c r="F6" s="356"/>
      <c r="H6" s="356" t="s">
        <v>13</v>
      </c>
      <c r="I6" s="356"/>
      <c r="J6" s="356"/>
      <c r="K6" s="356"/>
      <c r="L6" s="35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287">
        <v>5.594E-3</v>
      </c>
      <c r="C8" s="288">
        <v>5.5779999999999996E-3</v>
      </c>
      <c r="D8" s="291">
        <v>100000</v>
      </c>
      <c r="E8" s="292">
        <v>557.79999999999995</v>
      </c>
      <c r="F8" s="5">
        <v>78.180000000000007</v>
      </c>
      <c r="G8" t="s">
        <v>19</v>
      </c>
      <c r="H8" s="289">
        <v>4.6249999999999998E-3</v>
      </c>
      <c r="I8" s="290">
        <v>4.614E-3</v>
      </c>
      <c r="J8" s="293">
        <v>100000</v>
      </c>
      <c r="K8" s="294">
        <v>461.4</v>
      </c>
      <c r="L8" s="5">
        <v>82.22</v>
      </c>
    </row>
    <row r="9" spans="1:12">
      <c r="A9">
        <v>1</v>
      </c>
      <c r="B9" s="287">
        <v>2.3900000000000001E-4</v>
      </c>
      <c r="C9" s="288">
        <v>2.3900000000000001E-4</v>
      </c>
      <c r="D9" s="291">
        <v>99442.2</v>
      </c>
      <c r="E9" s="292">
        <v>23.8</v>
      </c>
      <c r="F9" s="5">
        <v>77.61</v>
      </c>
      <c r="G9" t="s">
        <v>19</v>
      </c>
      <c r="H9" s="289">
        <v>1.6799999999999999E-4</v>
      </c>
      <c r="I9" s="290">
        <v>1.6799999999999999E-4</v>
      </c>
      <c r="J9" s="293">
        <v>99538.6</v>
      </c>
      <c r="K9" s="294">
        <v>16.7</v>
      </c>
      <c r="L9" s="5">
        <v>81.599999999999994</v>
      </c>
    </row>
    <row r="10" spans="1:12">
      <c r="A10">
        <v>2</v>
      </c>
      <c r="B10" s="287">
        <v>2.3599999999999999E-4</v>
      </c>
      <c r="C10" s="288">
        <v>2.3599999999999999E-4</v>
      </c>
      <c r="D10" s="291">
        <v>99418.4</v>
      </c>
      <c r="E10" s="292">
        <v>23.4</v>
      </c>
      <c r="F10" s="5">
        <v>76.63</v>
      </c>
      <c r="G10" t="s">
        <v>19</v>
      </c>
      <c r="H10" s="289">
        <v>8.1000000000000004E-5</v>
      </c>
      <c r="I10" s="290">
        <v>8.1000000000000004E-5</v>
      </c>
      <c r="J10" s="293">
        <v>99521.9</v>
      </c>
      <c r="K10" s="294">
        <v>8.1</v>
      </c>
      <c r="L10" s="5">
        <v>80.61</v>
      </c>
    </row>
    <row r="11" spans="1:12">
      <c r="A11">
        <v>3</v>
      </c>
      <c r="B11" s="287">
        <v>7.4999999999999993E-5</v>
      </c>
      <c r="C11" s="288">
        <v>7.4999999999999993E-5</v>
      </c>
      <c r="D11" s="291">
        <v>99395</v>
      </c>
      <c r="E11" s="292">
        <v>7.5</v>
      </c>
      <c r="F11" s="5">
        <v>75.650000000000006</v>
      </c>
      <c r="G11" t="s">
        <v>19</v>
      </c>
      <c r="H11" s="289">
        <v>0</v>
      </c>
      <c r="I11" s="290">
        <v>0</v>
      </c>
      <c r="J11" s="293">
        <v>99513.8</v>
      </c>
      <c r="K11" s="294">
        <v>0</v>
      </c>
      <c r="L11" s="5">
        <v>79.62</v>
      </c>
    </row>
    <row r="12" spans="1:12">
      <c r="A12">
        <v>4</v>
      </c>
      <c r="B12" s="287">
        <v>1.5300000000000001E-4</v>
      </c>
      <c r="C12" s="288">
        <v>1.5300000000000001E-4</v>
      </c>
      <c r="D12" s="291">
        <v>99387.5</v>
      </c>
      <c r="E12" s="292">
        <v>15.2</v>
      </c>
      <c r="F12" s="5">
        <v>74.66</v>
      </c>
      <c r="G12" t="s">
        <v>19</v>
      </c>
      <c r="H12" s="289">
        <v>1.5799999999999999E-4</v>
      </c>
      <c r="I12" s="290">
        <v>1.5799999999999999E-4</v>
      </c>
      <c r="J12" s="293">
        <v>99513.8</v>
      </c>
      <c r="K12" s="294">
        <v>15.7</v>
      </c>
      <c r="L12" s="5">
        <v>78.62</v>
      </c>
    </row>
    <row r="13" spans="1:12">
      <c r="A13">
        <v>5</v>
      </c>
      <c r="B13" s="287">
        <v>7.7000000000000001E-5</v>
      </c>
      <c r="C13" s="288">
        <v>7.7000000000000001E-5</v>
      </c>
      <c r="D13" s="291">
        <v>99372.3</v>
      </c>
      <c r="E13" s="292">
        <v>7.7</v>
      </c>
      <c r="F13" s="5">
        <v>73.67</v>
      </c>
      <c r="G13" t="s">
        <v>19</v>
      </c>
      <c r="H13" s="289">
        <v>0</v>
      </c>
      <c r="I13" s="290">
        <v>0</v>
      </c>
      <c r="J13" s="293">
        <v>99498.1</v>
      </c>
      <c r="K13" s="294">
        <v>0</v>
      </c>
      <c r="L13" s="5">
        <v>77.63</v>
      </c>
    </row>
    <row r="14" spans="1:12">
      <c r="A14">
        <v>6</v>
      </c>
      <c r="B14" s="287">
        <v>7.6000000000000004E-5</v>
      </c>
      <c r="C14" s="288">
        <v>7.6000000000000004E-5</v>
      </c>
      <c r="D14" s="291">
        <v>99364.6</v>
      </c>
      <c r="E14" s="292">
        <v>7.5</v>
      </c>
      <c r="F14" s="5">
        <v>72.67</v>
      </c>
      <c r="G14" t="s">
        <v>19</v>
      </c>
      <c r="H14" s="289">
        <v>1.6000000000000001E-4</v>
      </c>
      <c r="I14" s="290">
        <v>1.6000000000000001E-4</v>
      </c>
      <c r="J14" s="293">
        <v>99498.1</v>
      </c>
      <c r="K14" s="294">
        <v>15.9</v>
      </c>
      <c r="L14" s="5">
        <v>76.63</v>
      </c>
    </row>
    <row r="15" spans="1:12">
      <c r="A15">
        <v>7</v>
      </c>
      <c r="B15" s="287">
        <v>1.5200000000000001E-4</v>
      </c>
      <c r="C15" s="288">
        <v>1.5200000000000001E-4</v>
      </c>
      <c r="D15" s="291">
        <v>99357.1</v>
      </c>
      <c r="E15" s="292">
        <v>15.1</v>
      </c>
      <c r="F15" s="5">
        <v>71.680000000000007</v>
      </c>
      <c r="G15" t="s">
        <v>19</v>
      </c>
      <c r="H15" s="289">
        <v>1.5899999999999999E-4</v>
      </c>
      <c r="I15" s="290">
        <v>1.5899999999999999E-4</v>
      </c>
      <c r="J15" s="293">
        <v>99482.1</v>
      </c>
      <c r="K15" s="294">
        <v>15.8</v>
      </c>
      <c r="L15" s="5">
        <v>75.650000000000006</v>
      </c>
    </row>
    <row r="16" spans="1:12">
      <c r="A16">
        <v>8</v>
      </c>
      <c r="B16" s="287">
        <v>2.3800000000000001E-4</v>
      </c>
      <c r="C16" s="288">
        <v>2.3800000000000001E-4</v>
      </c>
      <c r="D16" s="291">
        <v>99342</v>
      </c>
      <c r="E16" s="292">
        <v>23.6</v>
      </c>
      <c r="F16" s="5">
        <v>70.69</v>
      </c>
      <c r="G16" t="s">
        <v>19</v>
      </c>
      <c r="H16" s="289">
        <v>1.6799999999999999E-4</v>
      </c>
      <c r="I16" s="290">
        <v>1.6799999999999999E-4</v>
      </c>
      <c r="J16" s="293">
        <v>99466.3</v>
      </c>
      <c r="K16" s="294">
        <v>16.7</v>
      </c>
      <c r="L16" s="5">
        <v>74.66</v>
      </c>
    </row>
    <row r="17" spans="1:12">
      <c r="A17">
        <v>9</v>
      </c>
      <c r="B17" s="287">
        <v>0</v>
      </c>
      <c r="C17" s="288">
        <v>0</v>
      </c>
      <c r="D17" s="291">
        <v>99318.399999999994</v>
      </c>
      <c r="E17" s="292">
        <v>0</v>
      </c>
      <c r="F17" s="5">
        <v>69.709999999999994</v>
      </c>
      <c r="G17" t="s">
        <v>19</v>
      </c>
      <c r="H17" s="289">
        <v>0</v>
      </c>
      <c r="I17" s="290">
        <v>0</v>
      </c>
      <c r="J17" s="293">
        <v>99449.600000000006</v>
      </c>
      <c r="K17" s="294">
        <v>0</v>
      </c>
      <c r="L17" s="5">
        <v>73.67</v>
      </c>
    </row>
    <row r="18" spans="1:12">
      <c r="A18">
        <v>10</v>
      </c>
      <c r="B18" s="287">
        <v>0</v>
      </c>
      <c r="C18" s="288">
        <v>0</v>
      </c>
      <c r="D18" s="291">
        <v>99318.399999999994</v>
      </c>
      <c r="E18" s="292">
        <v>0</v>
      </c>
      <c r="F18" s="5">
        <v>68.709999999999994</v>
      </c>
      <c r="G18" t="s">
        <v>19</v>
      </c>
      <c r="H18" s="289">
        <v>9.1000000000000003E-5</v>
      </c>
      <c r="I18" s="290">
        <v>9.1000000000000003E-5</v>
      </c>
      <c r="J18" s="293">
        <v>99449.600000000006</v>
      </c>
      <c r="K18" s="294">
        <v>9</v>
      </c>
      <c r="L18" s="5">
        <v>72.67</v>
      </c>
    </row>
    <row r="19" spans="1:12">
      <c r="A19">
        <v>11</v>
      </c>
      <c r="B19" s="287">
        <v>8.6000000000000003E-5</v>
      </c>
      <c r="C19" s="288">
        <v>8.6000000000000003E-5</v>
      </c>
      <c r="D19" s="291">
        <v>99318.399999999994</v>
      </c>
      <c r="E19" s="292">
        <v>8.5</v>
      </c>
      <c r="F19" s="5">
        <v>67.709999999999994</v>
      </c>
      <c r="G19" t="s">
        <v>19</v>
      </c>
      <c r="H19" s="289">
        <v>0</v>
      </c>
      <c r="I19" s="290">
        <v>0</v>
      </c>
      <c r="J19" s="293">
        <v>99440.6</v>
      </c>
      <c r="K19" s="294">
        <v>0</v>
      </c>
      <c r="L19" s="5">
        <v>71.680000000000007</v>
      </c>
    </row>
    <row r="20" spans="1:12">
      <c r="A20">
        <v>12</v>
      </c>
      <c r="B20" s="287">
        <v>8.8999999999999995E-5</v>
      </c>
      <c r="C20" s="288">
        <v>8.8999999999999995E-5</v>
      </c>
      <c r="D20" s="291">
        <v>99309.8</v>
      </c>
      <c r="E20" s="292">
        <v>8.8000000000000007</v>
      </c>
      <c r="F20" s="5">
        <v>66.709999999999994</v>
      </c>
      <c r="G20" t="s">
        <v>19</v>
      </c>
      <c r="H20" s="289">
        <v>0</v>
      </c>
      <c r="I20" s="290">
        <v>0</v>
      </c>
      <c r="J20" s="293">
        <v>99440.6</v>
      </c>
      <c r="K20" s="294">
        <v>0</v>
      </c>
      <c r="L20" s="5">
        <v>70.680000000000007</v>
      </c>
    </row>
    <row r="21" spans="1:12">
      <c r="A21">
        <v>13</v>
      </c>
      <c r="B21" s="287">
        <v>8.7999999999999998E-5</v>
      </c>
      <c r="C21" s="288">
        <v>8.7999999999999998E-5</v>
      </c>
      <c r="D21" s="291">
        <v>99301</v>
      </c>
      <c r="E21" s="292">
        <v>8.8000000000000007</v>
      </c>
      <c r="F21" s="5">
        <v>65.72</v>
      </c>
      <c r="G21" t="s">
        <v>19</v>
      </c>
      <c r="H21" s="289">
        <v>0</v>
      </c>
      <c r="I21" s="290">
        <v>0</v>
      </c>
      <c r="J21" s="293">
        <v>99440.6</v>
      </c>
      <c r="K21" s="294">
        <v>0</v>
      </c>
      <c r="L21" s="5">
        <v>69.680000000000007</v>
      </c>
    </row>
    <row r="22" spans="1:12">
      <c r="A22">
        <v>14</v>
      </c>
      <c r="B22" s="287">
        <v>1.75E-4</v>
      </c>
      <c r="C22" s="288">
        <v>1.75E-4</v>
      </c>
      <c r="D22" s="291">
        <v>99292.3</v>
      </c>
      <c r="E22" s="292">
        <v>17.3</v>
      </c>
      <c r="F22" s="5">
        <v>64.72</v>
      </c>
      <c r="G22" t="s">
        <v>19</v>
      </c>
      <c r="H22" s="289">
        <v>0</v>
      </c>
      <c r="I22" s="290">
        <v>0</v>
      </c>
      <c r="J22" s="293">
        <v>99440.6</v>
      </c>
      <c r="K22" s="294">
        <v>0</v>
      </c>
      <c r="L22" s="5">
        <v>68.680000000000007</v>
      </c>
    </row>
    <row r="23" spans="1:12">
      <c r="A23">
        <v>15</v>
      </c>
      <c r="B23" s="287">
        <v>3.3199999999999999E-4</v>
      </c>
      <c r="C23" s="288">
        <v>3.3199999999999999E-4</v>
      </c>
      <c r="D23" s="291">
        <v>99274.9</v>
      </c>
      <c r="E23" s="292">
        <v>32.9</v>
      </c>
      <c r="F23" s="5">
        <v>63.73</v>
      </c>
      <c r="G23" t="s">
        <v>19</v>
      </c>
      <c r="H23" s="289">
        <v>1.8000000000000001E-4</v>
      </c>
      <c r="I23" s="290">
        <v>1.8000000000000001E-4</v>
      </c>
      <c r="J23" s="293">
        <v>99440.6</v>
      </c>
      <c r="K23" s="294">
        <v>17.899999999999999</v>
      </c>
      <c r="L23" s="5">
        <v>67.680000000000007</v>
      </c>
    </row>
    <row r="24" spans="1:12">
      <c r="A24">
        <v>16</v>
      </c>
      <c r="B24" s="287">
        <v>8.1000000000000004E-5</v>
      </c>
      <c r="C24" s="288">
        <v>8.0000000000000007E-5</v>
      </c>
      <c r="D24" s="291">
        <v>99242</v>
      </c>
      <c r="E24" s="292">
        <v>8</v>
      </c>
      <c r="F24" s="5">
        <v>62.76</v>
      </c>
      <c r="G24" t="s">
        <v>19</v>
      </c>
      <c r="H24" s="289">
        <v>2.5300000000000002E-4</v>
      </c>
      <c r="I24" s="290">
        <v>2.5300000000000002E-4</v>
      </c>
      <c r="J24" s="293">
        <v>99422.8</v>
      </c>
      <c r="K24" s="294">
        <v>25.2</v>
      </c>
      <c r="L24" s="5">
        <v>66.69</v>
      </c>
    </row>
    <row r="25" spans="1:12">
      <c r="A25">
        <v>17</v>
      </c>
      <c r="B25" s="287">
        <v>5.5599999999999996E-4</v>
      </c>
      <c r="C25" s="288">
        <v>5.5599999999999996E-4</v>
      </c>
      <c r="D25" s="291">
        <v>99234</v>
      </c>
      <c r="E25" s="292">
        <v>55.2</v>
      </c>
      <c r="F25" s="5">
        <v>61.76</v>
      </c>
      <c r="G25" t="s">
        <v>19</v>
      </c>
      <c r="H25" s="289">
        <v>1.6699999999999999E-4</v>
      </c>
      <c r="I25" s="290">
        <v>1.6699999999999999E-4</v>
      </c>
      <c r="J25" s="293">
        <v>99397.6</v>
      </c>
      <c r="K25" s="294">
        <v>16.600000000000001</v>
      </c>
      <c r="L25" s="5">
        <v>65.7</v>
      </c>
    </row>
    <row r="26" spans="1:12">
      <c r="A26">
        <v>18</v>
      </c>
      <c r="B26" s="287">
        <v>7.0899999999999999E-4</v>
      </c>
      <c r="C26" s="288">
        <v>7.0899999999999999E-4</v>
      </c>
      <c r="D26" s="291">
        <v>99178.8</v>
      </c>
      <c r="E26" s="292">
        <v>70.3</v>
      </c>
      <c r="F26" s="5">
        <v>60.79</v>
      </c>
      <c r="G26" t="s">
        <v>19</v>
      </c>
      <c r="H26" s="289">
        <v>8.1000000000000004E-5</v>
      </c>
      <c r="I26" s="290">
        <v>8.1000000000000004E-5</v>
      </c>
      <c r="J26" s="293">
        <v>99381</v>
      </c>
      <c r="K26" s="294">
        <v>8.1</v>
      </c>
      <c r="L26" s="5">
        <v>64.72</v>
      </c>
    </row>
    <row r="27" spans="1:12">
      <c r="A27">
        <v>19</v>
      </c>
      <c r="B27" s="287">
        <v>2.42E-4</v>
      </c>
      <c r="C27" s="288">
        <v>2.42E-4</v>
      </c>
      <c r="D27" s="291">
        <v>99108.5</v>
      </c>
      <c r="E27" s="292">
        <v>24</v>
      </c>
      <c r="F27" s="5">
        <v>59.84</v>
      </c>
      <c r="G27" t="s">
        <v>19</v>
      </c>
      <c r="H27" s="289">
        <v>3.5599999999999998E-4</v>
      </c>
      <c r="I27" s="290">
        <v>3.5599999999999998E-4</v>
      </c>
      <c r="J27" s="293">
        <v>99372.9</v>
      </c>
      <c r="K27" s="294">
        <v>35.4</v>
      </c>
      <c r="L27" s="5">
        <v>63.72</v>
      </c>
    </row>
    <row r="28" spans="1:12">
      <c r="A28">
        <v>20</v>
      </c>
      <c r="B28" s="287">
        <v>6.4800000000000003E-4</v>
      </c>
      <c r="C28" s="288">
        <v>6.4800000000000003E-4</v>
      </c>
      <c r="D28" s="291">
        <v>99084.5</v>
      </c>
      <c r="E28" s="292">
        <v>64.2</v>
      </c>
      <c r="F28" s="5">
        <v>58.85</v>
      </c>
      <c r="G28" t="s">
        <v>19</v>
      </c>
      <c r="H28" s="289">
        <v>2.7E-4</v>
      </c>
      <c r="I28" s="290">
        <v>2.7E-4</v>
      </c>
      <c r="J28" s="293">
        <v>99337.5</v>
      </c>
      <c r="K28" s="294">
        <v>26.8</v>
      </c>
      <c r="L28" s="5">
        <v>62.74</v>
      </c>
    </row>
    <row r="29" spans="1:12">
      <c r="A29">
        <v>21</v>
      </c>
      <c r="B29" s="287">
        <v>9.77E-4</v>
      </c>
      <c r="C29" s="288">
        <v>9.7599999999999998E-4</v>
      </c>
      <c r="D29" s="291">
        <v>99020.3</v>
      </c>
      <c r="E29" s="292">
        <v>96.7</v>
      </c>
      <c r="F29" s="5">
        <v>57.89</v>
      </c>
      <c r="G29" t="s">
        <v>19</v>
      </c>
      <c r="H29" s="289">
        <v>3.4699999999999998E-4</v>
      </c>
      <c r="I29" s="290">
        <v>3.4699999999999998E-4</v>
      </c>
      <c r="J29" s="293">
        <v>99310.7</v>
      </c>
      <c r="K29" s="294">
        <v>34.4</v>
      </c>
      <c r="L29" s="5">
        <v>61.76</v>
      </c>
    </row>
    <row r="30" spans="1:12">
      <c r="A30">
        <v>22</v>
      </c>
      <c r="B30" s="287">
        <v>1.075E-3</v>
      </c>
      <c r="C30" s="288">
        <v>1.075E-3</v>
      </c>
      <c r="D30" s="291">
        <v>98923.6</v>
      </c>
      <c r="E30" s="292">
        <v>106.3</v>
      </c>
      <c r="F30" s="5">
        <v>56.95</v>
      </c>
      <c r="G30" t="s">
        <v>19</v>
      </c>
      <c r="H30" s="289">
        <v>1.7000000000000001E-4</v>
      </c>
      <c r="I30" s="290">
        <v>1.7000000000000001E-4</v>
      </c>
      <c r="J30" s="293">
        <v>99276.3</v>
      </c>
      <c r="K30" s="294">
        <v>16.899999999999999</v>
      </c>
      <c r="L30" s="5">
        <v>60.78</v>
      </c>
    </row>
    <row r="31" spans="1:12">
      <c r="A31">
        <v>23</v>
      </c>
      <c r="B31" s="287">
        <v>9.68E-4</v>
      </c>
      <c r="C31" s="288">
        <v>9.68E-4</v>
      </c>
      <c r="D31" s="291">
        <v>98817.3</v>
      </c>
      <c r="E31" s="292">
        <v>95.7</v>
      </c>
      <c r="F31" s="5">
        <v>56.01</v>
      </c>
      <c r="G31" t="s">
        <v>19</v>
      </c>
      <c r="H31" s="289">
        <v>1.63E-4</v>
      </c>
      <c r="I31" s="290">
        <v>1.63E-4</v>
      </c>
      <c r="J31" s="293">
        <v>99259.4</v>
      </c>
      <c r="K31" s="294">
        <v>16.2</v>
      </c>
      <c r="L31" s="5">
        <v>59.79</v>
      </c>
    </row>
    <row r="32" spans="1:12">
      <c r="A32">
        <v>24</v>
      </c>
      <c r="B32" s="287">
        <v>8.0800000000000002E-4</v>
      </c>
      <c r="C32" s="288">
        <v>8.0800000000000002E-4</v>
      </c>
      <c r="D32" s="291">
        <v>98721.7</v>
      </c>
      <c r="E32" s="292">
        <v>79.7</v>
      </c>
      <c r="F32" s="5">
        <v>55.06</v>
      </c>
      <c r="G32" t="s">
        <v>19</v>
      </c>
      <c r="H32" s="289">
        <v>1.6100000000000001E-4</v>
      </c>
      <c r="I32" s="290">
        <v>1.6100000000000001E-4</v>
      </c>
      <c r="J32" s="293">
        <v>99243.199999999997</v>
      </c>
      <c r="K32" s="294">
        <v>16</v>
      </c>
      <c r="L32" s="5">
        <v>58.8</v>
      </c>
    </row>
    <row r="33" spans="1:12">
      <c r="A33">
        <v>25</v>
      </c>
      <c r="B33" s="287">
        <v>1.2999999999999999E-3</v>
      </c>
      <c r="C33" s="288">
        <v>1.299E-3</v>
      </c>
      <c r="D33" s="291">
        <v>98641.9</v>
      </c>
      <c r="E33" s="292">
        <v>128.1</v>
      </c>
      <c r="F33" s="5">
        <v>54.1</v>
      </c>
      <c r="G33" t="s">
        <v>19</v>
      </c>
      <c r="H33" s="289">
        <v>4.8899999999999996E-4</v>
      </c>
      <c r="I33" s="290">
        <v>4.8899999999999996E-4</v>
      </c>
      <c r="J33" s="293">
        <v>99227.199999999997</v>
      </c>
      <c r="K33" s="294">
        <v>48.5</v>
      </c>
      <c r="L33" s="5">
        <v>57.81</v>
      </c>
    </row>
    <row r="34" spans="1:12">
      <c r="A34">
        <v>26</v>
      </c>
      <c r="B34" s="287">
        <v>7.3200000000000001E-4</v>
      </c>
      <c r="C34" s="288">
        <v>7.3099999999999999E-4</v>
      </c>
      <c r="D34" s="291">
        <v>98513.8</v>
      </c>
      <c r="E34" s="292">
        <v>72.099999999999994</v>
      </c>
      <c r="F34" s="5">
        <v>53.17</v>
      </c>
      <c r="G34" t="s">
        <v>19</v>
      </c>
      <c r="H34" s="289">
        <v>3.2499999999999999E-4</v>
      </c>
      <c r="I34" s="290">
        <v>3.2499999999999999E-4</v>
      </c>
      <c r="J34" s="293">
        <v>99178.7</v>
      </c>
      <c r="K34" s="294">
        <v>32.200000000000003</v>
      </c>
      <c r="L34" s="5">
        <v>56.84</v>
      </c>
    </row>
    <row r="35" spans="1:12">
      <c r="A35">
        <v>27</v>
      </c>
      <c r="B35" s="287">
        <v>1.3760000000000001E-3</v>
      </c>
      <c r="C35" s="288">
        <v>1.3749999999999999E-3</v>
      </c>
      <c r="D35" s="291">
        <v>98441.8</v>
      </c>
      <c r="E35" s="292">
        <v>135.4</v>
      </c>
      <c r="F35" s="5">
        <v>52.21</v>
      </c>
      <c r="G35" t="s">
        <v>19</v>
      </c>
      <c r="H35" s="289">
        <v>7.8999999999999996E-5</v>
      </c>
      <c r="I35" s="290">
        <v>7.8999999999999996E-5</v>
      </c>
      <c r="J35" s="293">
        <v>99146.5</v>
      </c>
      <c r="K35" s="294">
        <v>7.9</v>
      </c>
      <c r="L35" s="5">
        <v>55.86</v>
      </c>
    </row>
    <row r="36" spans="1:12">
      <c r="A36">
        <v>28</v>
      </c>
      <c r="B36" s="287">
        <v>7.2599999999999997E-4</v>
      </c>
      <c r="C36" s="288">
        <v>7.2499999999999995E-4</v>
      </c>
      <c r="D36" s="291">
        <v>98306.4</v>
      </c>
      <c r="E36" s="292">
        <v>71.3</v>
      </c>
      <c r="F36" s="5">
        <v>51.28</v>
      </c>
      <c r="G36" t="s">
        <v>19</v>
      </c>
      <c r="H36" s="289">
        <v>5.5500000000000005E-4</v>
      </c>
      <c r="I36" s="290">
        <v>5.5500000000000005E-4</v>
      </c>
      <c r="J36" s="293">
        <v>99138.6</v>
      </c>
      <c r="K36" s="294">
        <v>55</v>
      </c>
      <c r="L36" s="5">
        <v>54.86</v>
      </c>
    </row>
    <row r="37" spans="1:12">
      <c r="A37">
        <v>29</v>
      </c>
      <c r="B37" s="287">
        <v>8.9099999999999997E-4</v>
      </c>
      <c r="C37" s="288">
        <v>8.9099999999999997E-4</v>
      </c>
      <c r="D37" s="291">
        <v>98235.1</v>
      </c>
      <c r="E37" s="292">
        <v>87.5</v>
      </c>
      <c r="F37" s="5">
        <v>50.32</v>
      </c>
      <c r="G37" t="s">
        <v>19</v>
      </c>
      <c r="H37" s="289">
        <v>1.56E-4</v>
      </c>
      <c r="I37" s="290">
        <v>1.56E-4</v>
      </c>
      <c r="J37" s="293">
        <v>99083.6</v>
      </c>
      <c r="K37" s="294">
        <v>15.4</v>
      </c>
      <c r="L37" s="5">
        <v>53.89</v>
      </c>
    </row>
    <row r="38" spans="1:12">
      <c r="A38">
        <v>30</v>
      </c>
      <c r="B38" s="287">
        <v>1.052E-3</v>
      </c>
      <c r="C38" s="288">
        <v>1.052E-3</v>
      </c>
      <c r="D38" s="291">
        <v>98147.6</v>
      </c>
      <c r="E38" s="292">
        <v>103.2</v>
      </c>
      <c r="F38" s="5">
        <v>49.37</v>
      </c>
      <c r="G38" t="s">
        <v>19</v>
      </c>
      <c r="H38" s="289">
        <v>4.73E-4</v>
      </c>
      <c r="I38" s="290">
        <v>4.73E-4</v>
      </c>
      <c r="J38" s="293">
        <v>99068.1</v>
      </c>
      <c r="K38" s="294">
        <v>46.9</v>
      </c>
      <c r="L38" s="5">
        <v>52.9</v>
      </c>
    </row>
    <row r="39" spans="1:12">
      <c r="A39">
        <v>31</v>
      </c>
      <c r="B39" s="287">
        <v>9.0899999999999998E-4</v>
      </c>
      <c r="C39" s="288">
        <v>9.0899999999999998E-4</v>
      </c>
      <c r="D39" s="291">
        <v>98044.3</v>
      </c>
      <c r="E39" s="292">
        <v>89.1</v>
      </c>
      <c r="F39" s="5">
        <v>48.42</v>
      </c>
      <c r="G39" t="s">
        <v>19</v>
      </c>
      <c r="H39" s="289">
        <v>2.3800000000000001E-4</v>
      </c>
      <c r="I39" s="290">
        <v>2.3800000000000001E-4</v>
      </c>
      <c r="J39" s="293">
        <v>99021.2</v>
      </c>
      <c r="K39" s="294">
        <v>23.6</v>
      </c>
      <c r="L39" s="5">
        <v>51.92</v>
      </c>
    </row>
    <row r="40" spans="1:12">
      <c r="A40">
        <v>32</v>
      </c>
      <c r="B40" s="287">
        <v>1.7619999999999999E-3</v>
      </c>
      <c r="C40" s="288">
        <v>1.7600000000000001E-3</v>
      </c>
      <c r="D40" s="291">
        <v>97955.199999999997</v>
      </c>
      <c r="E40" s="292">
        <v>172.4</v>
      </c>
      <c r="F40" s="5">
        <v>47.46</v>
      </c>
      <c r="G40" t="s">
        <v>19</v>
      </c>
      <c r="H40" s="289">
        <v>9.5799999999999998E-4</v>
      </c>
      <c r="I40" s="290">
        <v>9.5799999999999998E-4</v>
      </c>
      <c r="J40" s="293">
        <v>98997.6</v>
      </c>
      <c r="K40" s="294">
        <v>94.8</v>
      </c>
      <c r="L40" s="5">
        <v>50.94</v>
      </c>
    </row>
    <row r="41" spans="1:12">
      <c r="A41">
        <v>33</v>
      </c>
      <c r="B41" s="287">
        <v>1.2589999999999999E-3</v>
      </c>
      <c r="C41" s="288">
        <v>1.2589999999999999E-3</v>
      </c>
      <c r="D41" s="291">
        <v>97782.8</v>
      </c>
      <c r="E41" s="292">
        <v>123.1</v>
      </c>
      <c r="F41" s="5">
        <v>46.54</v>
      </c>
      <c r="G41" t="s">
        <v>19</v>
      </c>
      <c r="H41" s="289">
        <v>6.38E-4</v>
      </c>
      <c r="I41" s="290">
        <v>6.38E-4</v>
      </c>
      <c r="J41" s="293">
        <v>98902.8</v>
      </c>
      <c r="K41" s="294">
        <v>63.1</v>
      </c>
      <c r="L41" s="5">
        <v>49.99</v>
      </c>
    </row>
    <row r="42" spans="1:12">
      <c r="A42">
        <v>34</v>
      </c>
      <c r="B42" s="287">
        <v>7.3700000000000002E-4</v>
      </c>
      <c r="C42" s="288">
        <v>7.3700000000000002E-4</v>
      </c>
      <c r="D42" s="291">
        <v>97659.7</v>
      </c>
      <c r="E42" s="292">
        <v>71.900000000000006</v>
      </c>
      <c r="F42" s="5">
        <v>45.6</v>
      </c>
      <c r="G42" t="s">
        <v>19</v>
      </c>
      <c r="H42" s="289">
        <v>4.6900000000000002E-4</v>
      </c>
      <c r="I42" s="290">
        <v>4.6900000000000002E-4</v>
      </c>
      <c r="J42" s="293">
        <v>98839.8</v>
      </c>
      <c r="K42" s="294">
        <v>46.3</v>
      </c>
      <c r="L42" s="5">
        <v>49.02</v>
      </c>
    </row>
    <row r="43" spans="1:12">
      <c r="A43">
        <v>35</v>
      </c>
      <c r="B43" s="287">
        <v>1.3979999999999999E-3</v>
      </c>
      <c r="C43" s="288">
        <v>1.397E-3</v>
      </c>
      <c r="D43" s="291">
        <v>97587.8</v>
      </c>
      <c r="E43" s="292">
        <v>136.30000000000001</v>
      </c>
      <c r="F43" s="5">
        <v>44.63</v>
      </c>
      <c r="G43" t="s">
        <v>19</v>
      </c>
      <c r="H43" s="289">
        <v>3.9100000000000002E-4</v>
      </c>
      <c r="I43" s="290">
        <v>3.8999999999999999E-4</v>
      </c>
      <c r="J43" s="293">
        <v>98793.4</v>
      </c>
      <c r="K43" s="294">
        <v>38.6</v>
      </c>
      <c r="L43" s="5">
        <v>48.04</v>
      </c>
    </row>
    <row r="44" spans="1:12">
      <c r="A44">
        <v>36</v>
      </c>
      <c r="B44" s="287">
        <v>1.488E-3</v>
      </c>
      <c r="C44" s="288">
        <v>1.487E-3</v>
      </c>
      <c r="D44" s="291">
        <v>97451.4</v>
      </c>
      <c r="E44" s="292">
        <v>144.9</v>
      </c>
      <c r="F44" s="5">
        <v>43.7</v>
      </c>
      <c r="G44" t="s">
        <v>19</v>
      </c>
      <c r="H44" s="289">
        <v>9.6199999999999996E-4</v>
      </c>
      <c r="I44" s="290">
        <v>9.6199999999999996E-4</v>
      </c>
      <c r="J44" s="293">
        <v>98754.9</v>
      </c>
      <c r="K44" s="294">
        <v>95</v>
      </c>
      <c r="L44" s="5">
        <v>47.06</v>
      </c>
    </row>
    <row r="45" spans="1:12">
      <c r="A45">
        <v>37</v>
      </c>
      <c r="B45" s="287">
        <v>1.0820000000000001E-3</v>
      </c>
      <c r="C45" s="288">
        <v>1.0809999999999999E-3</v>
      </c>
      <c r="D45" s="291">
        <v>97306.5</v>
      </c>
      <c r="E45" s="292">
        <v>105.2</v>
      </c>
      <c r="F45" s="5">
        <v>42.76</v>
      </c>
      <c r="G45" t="s">
        <v>19</v>
      </c>
      <c r="H45" s="289">
        <v>7.6400000000000003E-4</v>
      </c>
      <c r="I45" s="290">
        <v>7.6300000000000001E-4</v>
      </c>
      <c r="J45" s="293">
        <v>98659.9</v>
      </c>
      <c r="K45" s="294">
        <v>75.3</v>
      </c>
      <c r="L45" s="5">
        <v>46.1</v>
      </c>
    </row>
    <row r="46" spans="1:12">
      <c r="A46">
        <v>38</v>
      </c>
      <c r="B46" s="287">
        <v>1.268E-3</v>
      </c>
      <c r="C46" s="288">
        <v>1.2669999999999999E-3</v>
      </c>
      <c r="D46" s="291">
        <v>97201.3</v>
      </c>
      <c r="E46" s="292">
        <v>123.2</v>
      </c>
      <c r="F46" s="5">
        <v>41.81</v>
      </c>
      <c r="G46" t="s">
        <v>19</v>
      </c>
      <c r="H46" s="289">
        <v>7.7099999999999998E-4</v>
      </c>
      <c r="I46" s="290">
        <v>7.7099999999999998E-4</v>
      </c>
      <c r="J46" s="293">
        <v>98584.6</v>
      </c>
      <c r="K46" s="294">
        <v>76</v>
      </c>
      <c r="L46" s="5">
        <v>45.14</v>
      </c>
    </row>
    <row r="47" spans="1:12">
      <c r="A47">
        <v>39</v>
      </c>
      <c r="B47" s="287">
        <v>1.536E-3</v>
      </c>
      <c r="C47" s="288">
        <v>1.5349999999999999E-3</v>
      </c>
      <c r="D47" s="291">
        <v>97078.1</v>
      </c>
      <c r="E47" s="292">
        <v>149</v>
      </c>
      <c r="F47" s="5">
        <v>40.86</v>
      </c>
      <c r="G47" t="s">
        <v>19</v>
      </c>
      <c r="H47" s="289">
        <v>9.3999999999999997E-4</v>
      </c>
      <c r="I47" s="290">
        <v>9.3999999999999997E-4</v>
      </c>
      <c r="J47" s="293">
        <v>98508.5</v>
      </c>
      <c r="K47" s="294">
        <v>92.6</v>
      </c>
      <c r="L47" s="5">
        <v>44.17</v>
      </c>
    </row>
    <row r="48" spans="1:12">
      <c r="A48">
        <v>40</v>
      </c>
      <c r="B48" s="287">
        <v>1.665E-3</v>
      </c>
      <c r="C48" s="288">
        <v>1.663E-3</v>
      </c>
      <c r="D48" s="291">
        <v>96929.2</v>
      </c>
      <c r="E48" s="292">
        <v>161.19999999999999</v>
      </c>
      <c r="F48" s="5">
        <v>39.92</v>
      </c>
      <c r="G48" t="s">
        <v>19</v>
      </c>
      <c r="H48" s="289">
        <v>9.2400000000000002E-4</v>
      </c>
      <c r="I48" s="290">
        <v>9.2400000000000002E-4</v>
      </c>
      <c r="J48" s="293">
        <v>98416</v>
      </c>
      <c r="K48" s="294">
        <v>90.9</v>
      </c>
      <c r="L48" s="5">
        <v>43.21</v>
      </c>
    </row>
    <row r="49" spans="1:12">
      <c r="A49">
        <v>41</v>
      </c>
      <c r="B49" s="287">
        <v>1.717E-3</v>
      </c>
      <c r="C49" s="288">
        <v>1.7160000000000001E-3</v>
      </c>
      <c r="D49" s="291">
        <v>96767.9</v>
      </c>
      <c r="E49" s="292">
        <v>166</v>
      </c>
      <c r="F49" s="5">
        <v>38.99</v>
      </c>
      <c r="G49" t="s">
        <v>19</v>
      </c>
      <c r="H49" s="289">
        <v>1.0560000000000001E-3</v>
      </c>
      <c r="I49" s="290">
        <v>1.0549999999999999E-3</v>
      </c>
      <c r="J49" s="293">
        <v>98325</v>
      </c>
      <c r="K49" s="294">
        <v>103.7</v>
      </c>
      <c r="L49" s="5">
        <v>42.25</v>
      </c>
    </row>
    <row r="50" spans="1:12">
      <c r="A50">
        <v>42</v>
      </c>
      <c r="B50" s="287">
        <v>2.4629999999999999E-3</v>
      </c>
      <c r="C50" s="288">
        <v>2.4599999999999999E-3</v>
      </c>
      <c r="D50" s="291">
        <v>96601.9</v>
      </c>
      <c r="E50" s="292">
        <v>237.6</v>
      </c>
      <c r="F50" s="5">
        <v>38.049999999999997</v>
      </c>
      <c r="G50" t="s">
        <v>19</v>
      </c>
      <c r="H50" s="289">
        <v>1.1019999999999999E-3</v>
      </c>
      <c r="I50" s="290">
        <v>1.1019999999999999E-3</v>
      </c>
      <c r="J50" s="293">
        <v>98221.3</v>
      </c>
      <c r="K50" s="294">
        <v>108.2</v>
      </c>
      <c r="L50" s="5">
        <v>41.3</v>
      </c>
    </row>
    <row r="51" spans="1:12">
      <c r="A51">
        <v>43</v>
      </c>
      <c r="B51" s="287">
        <v>1.854E-3</v>
      </c>
      <c r="C51" s="288">
        <v>1.8519999999999999E-3</v>
      </c>
      <c r="D51" s="291">
        <v>96364.3</v>
      </c>
      <c r="E51" s="292">
        <v>178.5</v>
      </c>
      <c r="F51" s="5">
        <v>37.15</v>
      </c>
      <c r="G51" t="s">
        <v>19</v>
      </c>
      <c r="H51" s="289">
        <v>6.2299999999999996E-4</v>
      </c>
      <c r="I51" s="290">
        <v>6.2299999999999996E-4</v>
      </c>
      <c r="J51" s="293">
        <v>98113.1</v>
      </c>
      <c r="K51" s="294">
        <v>61.1</v>
      </c>
      <c r="L51" s="5">
        <v>40.340000000000003</v>
      </c>
    </row>
    <row r="52" spans="1:12">
      <c r="A52">
        <v>44</v>
      </c>
      <c r="B52" s="287">
        <v>2.1570000000000001E-3</v>
      </c>
      <c r="C52" s="288">
        <v>2.1549999999999998E-3</v>
      </c>
      <c r="D52" s="291">
        <v>96185.8</v>
      </c>
      <c r="E52" s="292">
        <v>207.2</v>
      </c>
      <c r="F52" s="5">
        <v>36.21</v>
      </c>
      <c r="G52" t="s">
        <v>19</v>
      </c>
      <c r="H52" s="289">
        <v>1.2800000000000001E-3</v>
      </c>
      <c r="I52" s="290">
        <v>1.279E-3</v>
      </c>
      <c r="J52" s="293">
        <v>98052</v>
      </c>
      <c r="K52" s="294">
        <v>125.4</v>
      </c>
      <c r="L52" s="5">
        <v>39.369999999999997</v>
      </c>
    </row>
    <row r="53" spans="1:12">
      <c r="A53">
        <v>45</v>
      </c>
      <c r="B53" s="287">
        <v>1.9120000000000001E-3</v>
      </c>
      <c r="C53" s="288">
        <v>1.91E-3</v>
      </c>
      <c r="D53" s="291">
        <v>95978.6</v>
      </c>
      <c r="E53" s="292">
        <v>183.3</v>
      </c>
      <c r="F53" s="5">
        <v>35.29</v>
      </c>
      <c r="G53" t="s">
        <v>19</v>
      </c>
      <c r="H53" s="289">
        <v>1.7390000000000001E-3</v>
      </c>
      <c r="I53" s="290">
        <v>1.737E-3</v>
      </c>
      <c r="J53" s="293">
        <v>97926.5</v>
      </c>
      <c r="K53" s="294">
        <v>170.1</v>
      </c>
      <c r="L53" s="5">
        <v>38.42</v>
      </c>
    </row>
    <row r="54" spans="1:12">
      <c r="A54">
        <v>46</v>
      </c>
      <c r="B54" s="287">
        <v>2.8340000000000001E-3</v>
      </c>
      <c r="C54" s="288">
        <v>2.8300000000000001E-3</v>
      </c>
      <c r="D54" s="291">
        <v>95795.199999999997</v>
      </c>
      <c r="E54" s="292">
        <v>271.10000000000002</v>
      </c>
      <c r="F54" s="5">
        <v>34.36</v>
      </c>
      <c r="G54" t="s">
        <v>19</v>
      </c>
      <c r="H54" s="289">
        <v>2.0200000000000001E-3</v>
      </c>
      <c r="I54" s="290">
        <v>2.0179999999999998E-3</v>
      </c>
      <c r="J54" s="293">
        <v>97756.4</v>
      </c>
      <c r="K54" s="294">
        <v>197.2</v>
      </c>
      <c r="L54" s="5">
        <v>37.479999999999997</v>
      </c>
    </row>
    <row r="55" spans="1:12">
      <c r="A55">
        <v>47</v>
      </c>
      <c r="B55" s="287">
        <v>2.5249999999999999E-3</v>
      </c>
      <c r="C55" s="288">
        <v>2.5209999999999998E-3</v>
      </c>
      <c r="D55" s="291">
        <v>95524.2</v>
      </c>
      <c r="E55" s="292">
        <v>240.9</v>
      </c>
      <c r="F55" s="5">
        <v>33.450000000000003</v>
      </c>
      <c r="G55" t="s">
        <v>19</v>
      </c>
      <c r="H55" s="289">
        <v>1.8500000000000001E-3</v>
      </c>
      <c r="I55" s="290">
        <v>1.848E-3</v>
      </c>
      <c r="J55" s="293">
        <v>97559.1</v>
      </c>
      <c r="K55" s="294">
        <v>180.3</v>
      </c>
      <c r="L55" s="5">
        <v>36.56</v>
      </c>
    </row>
    <row r="56" spans="1:12">
      <c r="A56">
        <v>48</v>
      </c>
      <c r="B56" s="287">
        <v>3.2420000000000001E-3</v>
      </c>
      <c r="C56" s="288">
        <v>3.2369999999999999E-3</v>
      </c>
      <c r="D56" s="291">
        <v>95283.3</v>
      </c>
      <c r="E56" s="292">
        <v>308.39999999999998</v>
      </c>
      <c r="F56" s="5">
        <v>32.54</v>
      </c>
      <c r="G56" t="s">
        <v>19</v>
      </c>
      <c r="H56" s="289">
        <v>2.1410000000000001E-3</v>
      </c>
      <c r="I56" s="290">
        <v>2.1389999999999998E-3</v>
      </c>
      <c r="J56" s="293">
        <v>97378.8</v>
      </c>
      <c r="K56" s="294">
        <v>208.3</v>
      </c>
      <c r="L56" s="5">
        <v>35.619999999999997</v>
      </c>
    </row>
    <row r="57" spans="1:12">
      <c r="A57">
        <v>49</v>
      </c>
      <c r="B57" s="287">
        <v>3.6709999999999998E-3</v>
      </c>
      <c r="C57" s="288">
        <v>3.6640000000000002E-3</v>
      </c>
      <c r="D57" s="291">
        <v>94974.9</v>
      </c>
      <c r="E57" s="292">
        <v>348</v>
      </c>
      <c r="F57" s="5">
        <v>31.64</v>
      </c>
      <c r="G57" t="s">
        <v>19</v>
      </c>
      <c r="H57" s="289">
        <v>2.3029999999999999E-3</v>
      </c>
      <c r="I57" s="290">
        <v>2.3010000000000001E-3</v>
      </c>
      <c r="J57" s="293">
        <v>97170.5</v>
      </c>
      <c r="K57" s="294">
        <v>223.6</v>
      </c>
      <c r="L57" s="5">
        <v>34.700000000000003</v>
      </c>
    </row>
    <row r="58" spans="1:12">
      <c r="A58">
        <v>50</v>
      </c>
      <c r="B58" s="287">
        <v>2.7260000000000001E-3</v>
      </c>
      <c r="C58" s="288">
        <v>2.722E-3</v>
      </c>
      <c r="D58" s="291">
        <v>94626.9</v>
      </c>
      <c r="E58" s="292">
        <v>257.60000000000002</v>
      </c>
      <c r="F58" s="5">
        <v>30.75</v>
      </c>
      <c r="G58" t="s">
        <v>19</v>
      </c>
      <c r="H58" s="289">
        <v>2.761E-3</v>
      </c>
      <c r="I58" s="290">
        <v>2.758E-3</v>
      </c>
      <c r="J58" s="293">
        <v>96947</v>
      </c>
      <c r="K58" s="294">
        <v>267.3</v>
      </c>
      <c r="L58" s="5">
        <v>33.78</v>
      </c>
    </row>
    <row r="59" spans="1:12">
      <c r="A59">
        <v>51</v>
      </c>
      <c r="B59" s="287">
        <v>3.676E-3</v>
      </c>
      <c r="C59" s="288">
        <v>3.6700000000000001E-3</v>
      </c>
      <c r="D59" s="291">
        <v>94369.3</v>
      </c>
      <c r="E59" s="292">
        <v>346.3</v>
      </c>
      <c r="F59" s="5">
        <v>29.84</v>
      </c>
      <c r="G59" t="s">
        <v>19</v>
      </c>
      <c r="H59" s="289">
        <v>2.0079999999999998E-3</v>
      </c>
      <c r="I59" s="290">
        <v>2.006E-3</v>
      </c>
      <c r="J59" s="293">
        <v>96679.6</v>
      </c>
      <c r="K59" s="294">
        <v>194</v>
      </c>
      <c r="L59" s="5">
        <v>32.869999999999997</v>
      </c>
    </row>
    <row r="60" spans="1:12">
      <c r="A60">
        <v>52</v>
      </c>
      <c r="B60" s="287">
        <v>3.8760000000000001E-3</v>
      </c>
      <c r="C60" s="288">
        <v>3.8679999999999999E-3</v>
      </c>
      <c r="D60" s="291">
        <v>94023</v>
      </c>
      <c r="E60" s="292">
        <v>363.7</v>
      </c>
      <c r="F60" s="5">
        <v>28.95</v>
      </c>
      <c r="G60" t="s">
        <v>19</v>
      </c>
      <c r="H60" s="289">
        <v>3.1589999999999999E-3</v>
      </c>
      <c r="I60" s="290">
        <v>3.1540000000000001E-3</v>
      </c>
      <c r="J60" s="293">
        <v>96485.7</v>
      </c>
      <c r="K60" s="294">
        <v>304.3</v>
      </c>
      <c r="L60" s="5">
        <v>31.94</v>
      </c>
    </row>
    <row r="61" spans="1:12">
      <c r="A61">
        <v>53</v>
      </c>
      <c r="B61" s="287">
        <v>3.4849999999999998E-3</v>
      </c>
      <c r="C61" s="288">
        <v>3.4789999999999999E-3</v>
      </c>
      <c r="D61" s="291">
        <v>93659.3</v>
      </c>
      <c r="E61" s="292">
        <v>325.8</v>
      </c>
      <c r="F61" s="5">
        <v>28.06</v>
      </c>
      <c r="G61" t="s">
        <v>19</v>
      </c>
      <c r="H61" s="289">
        <v>3.4160000000000002E-3</v>
      </c>
      <c r="I61" s="290">
        <v>3.411E-3</v>
      </c>
      <c r="J61" s="293">
        <v>96181.3</v>
      </c>
      <c r="K61" s="294">
        <v>328</v>
      </c>
      <c r="L61" s="5">
        <v>31.04</v>
      </c>
    </row>
    <row r="62" spans="1:12">
      <c r="A62">
        <v>54</v>
      </c>
      <c r="B62" s="287">
        <v>5.5700000000000003E-3</v>
      </c>
      <c r="C62" s="288">
        <v>5.5539999999999999E-3</v>
      </c>
      <c r="D62" s="291">
        <v>93333.4</v>
      </c>
      <c r="E62" s="292">
        <v>518.4</v>
      </c>
      <c r="F62" s="5">
        <v>27.15</v>
      </c>
      <c r="G62" t="s">
        <v>19</v>
      </c>
      <c r="H62" s="289">
        <v>3.0130000000000001E-3</v>
      </c>
      <c r="I62" s="290">
        <v>3.0079999999999998E-3</v>
      </c>
      <c r="J62" s="293">
        <v>95853.3</v>
      </c>
      <c r="K62" s="294">
        <v>288.3</v>
      </c>
      <c r="L62" s="5">
        <v>30.14</v>
      </c>
    </row>
    <row r="63" spans="1:12">
      <c r="A63">
        <v>55</v>
      </c>
      <c r="B63" s="287">
        <v>4.6299999999999996E-3</v>
      </c>
      <c r="C63" s="288">
        <v>4.6189999999999998E-3</v>
      </c>
      <c r="D63" s="291">
        <v>92815</v>
      </c>
      <c r="E63" s="292">
        <v>428.7</v>
      </c>
      <c r="F63" s="5">
        <v>26.3</v>
      </c>
      <c r="G63" t="s">
        <v>19</v>
      </c>
      <c r="H63" s="289">
        <v>3.0490000000000001E-3</v>
      </c>
      <c r="I63" s="290">
        <v>3.0439999999999998E-3</v>
      </c>
      <c r="J63" s="293">
        <v>95565</v>
      </c>
      <c r="K63" s="294">
        <v>290.89999999999998</v>
      </c>
      <c r="L63" s="5">
        <v>29.23</v>
      </c>
    </row>
    <row r="64" spans="1:12">
      <c r="A64">
        <v>56</v>
      </c>
      <c r="B64" s="287">
        <v>4.9829999999999996E-3</v>
      </c>
      <c r="C64" s="288">
        <v>4.9699999999999996E-3</v>
      </c>
      <c r="D64" s="291">
        <v>92386.3</v>
      </c>
      <c r="E64" s="292">
        <v>459.2</v>
      </c>
      <c r="F64" s="5">
        <v>25.42</v>
      </c>
      <c r="G64" t="s">
        <v>19</v>
      </c>
      <c r="H64" s="289">
        <v>4.1139999999999996E-3</v>
      </c>
      <c r="I64" s="290">
        <v>4.1050000000000001E-3</v>
      </c>
      <c r="J64" s="293">
        <v>95274.1</v>
      </c>
      <c r="K64" s="294">
        <v>391.1</v>
      </c>
      <c r="L64" s="5">
        <v>28.32</v>
      </c>
    </row>
    <row r="65" spans="1:12">
      <c r="A65">
        <v>57</v>
      </c>
      <c r="B65" s="287">
        <v>5.2350000000000001E-3</v>
      </c>
      <c r="C65" s="288">
        <v>5.2209999999999999E-3</v>
      </c>
      <c r="D65" s="291">
        <v>91927.1</v>
      </c>
      <c r="E65" s="292">
        <v>480</v>
      </c>
      <c r="F65" s="5">
        <v>24.55</v>
      </c>
      <c r="G65" t="s">
        <v>19</v>
      </c>
      <c r="H65" s="289">
        <v>4.7879999999999997E-3</v>
      </c>
      <c r="I65" s="290">
        <v>4.777E-3</v>
      </c>
      <c r="J65" s="293">
        <v>94882.9</v>
      </c>
      <c r="K65" s="294">
        <v>453.2</v>
      </c>
      <c r="L65" s="5">
        <v>27.43</v>
      </c>
    </row>
    <row r="66" spans="1:12">
      <c r="A66">
        <v>58</v>
      </c>
      <c r="B66" s="287">
        <v>6.8970000000000004E-3</v>
      </c>
      <c r="C66" s="288">
        <v>6.8729999999999998E-3</v>
      </c>
      <c r="D66" s="291">
        <v>91447.1</v>
      </c>
      <c r="E66" s="292">
        <v>628.6</v>
      </c>
      <c r="F66" s="5">
        <v>23.67</v>
      </c>
      <c r="G66" t="s">
        <v>19</v>
      </c>
      <c r="H66" s="289">
        <v>3.7959999999999999E-3</v>
      </c>
      <c r="I66" s="290">
        <v>3.7889999999999998E-3</v>
      </c>
      <c r="J66" s="293">
        <v>94429.7</v>
      </c>
      <c r="K66" s="294">
        <v>357.8</v>
      </c>
      <c r="L66" s="5">
        <v>26.56</v>
      </c>
    </row>
    <row r="67" spans="1:12">
      <c r="A67">
        <v>59</v>
      </c>
      <c r="B67" s="287">
        <v>7.4099999999999999E-3</v>
      </c>
      <c r="C67" s="288">
        <v>7.3829999999999998E-3</v>
      </c>
      <c r="D67" s="291">
        <v>90818.6</v>
      </c>
      <c r="E67" s="292">
        <v>670.5</v>
      </c>
      <c r="F67" s="5">
        <v>22.83</v>
      </c>
      <c r="G67" t="s">
        <v>19</v>
      </c>
      <c r="H67" s="289">
        <v>5.1440000000000001E-3</v>
      </c>
      <c r="I67" s="290">
        <v>5.1310000000000001E-3</v>
      </c>
      <c r="J67" s="293">
        <v>94071.9</v>
      </c>
      <c r="K67" s="294">
        <v>482.7</v>
      </c>
      <c r="L67" s="5">
        <v>25.66</v>
      </c>
    </row>
    <row r="68" spans="1:12">
      <c r="A68">
        <v>60</v>
      </c>
      <c r="B68" s="287">
        <v>9.4280000000000006E-3</v>
      </c>
      <c r="C68" s="288">
        <v>9.384E-3</v>
      </c>
      <c r="D68" s="291">
        <v>90148.1</v>
      </c>
      <c r="E68" s="292">
        <v>846</v>
      </c>
      <c r="F68" s="5">
        <v>22</v>
      </c>
      <c r="G68" t="s">
        <v>19</v>
      </c>
      <c r="H68" s="289">
        <v>5.3480000000000003E-3</v>
      </c>
      <c r="I68" s="290">
        <v>5.3340000000000002E-3</v>
      </c>
      <c r="J68" s="293">
        <v>93589.2</v>
      </c>
      <c r="K68" s="294">
        <v>499.2</v>
      </c>
      <c r="L68" s="5">
        <v>24.79</v>
      </c>
    </row>
    <row r="69" spans="1:12">
      <c r="A69">
        <v>61</v>
      </c>
      <c r="B69" s="287">
        <v>1.0374E-2</v>
      </c>
      <c r="C69" s="288">
        <v>1.0321E-2</v>
      </c>
      <c r="D69" s="291">
        <v>89302.1</v>
      </c>
      <c r="E69" s="292">
        <v>921.7</v>
      </c>
      <c r="F69" s="5">
        <v>21.2</v>
      </c>
      <c r="G69" t="s">
        <v>19</v>
      </c>
      <c r="H69" s="289">
        <v>6.9230000000000003E-3</v>
      </c>
      <c r="I69" s="290">
        <v>6.8989999999999998E-3</v>
      </c>
      <c r="J69" s="293">
        <v>93090</v>
      </c>
      <c r="K69" s="294">
        <v>642.20000000000005</v>
      </c>
      <c r="L69" s="5">
        <v>23.92</v>
      </c>
    </row>
    <row r="70" spans="1:12">
      <c r="A70">
        <v>62</v>
      </c>
      <c r="B70" s="287">
        <v>9.0069999999999994E-3</v>
      </c>
      <c r="C70" s="288">
        <v>8.9669999999999993E-3</v>
      </c>
      <c r="D70" s="291">
        <v>88380.4</v>
      </c>
      <c r="E70" s="292">
        <v>792.5</v>
      </c>
      <c r="F70" s="5">
        <v>20.420000000000002</v>
      </c>
      <c r="G70" t="s">
        <v>19</v>
      </c>
      <c r="H70" s="289">
        <v>6.7710000000000001E-3</v>
      </c>
      <c r="I70" s="290">
        <v>6.7479999999999997E-3</v>
      </c>
      <c r="J70" s="293">
        <v>92447.8</v>
      </c>
      <c r="K70" s="294">
        <v>623.79999999999995</v>
      </c>
      <c r="L70" s="5">
        <v>23.08</v>
      </c>
    </row>
    <row r="71" spans="1:12">
      <c r="A71">
        <v>63</v>
      </c>
      <c r="B71" s="287">
        <v>9.5659999999999999E-3</v>
      </c>
      <c r="C71" s="288">
        <v>9.5200000000000007E-3</v>
      </c>
      <c r="D71" s="291">
        <v>87588</v>
      </c>
      <c r="E71" s="292">
        <v>833.9</v>
      </c>
      <c r="F71" s="5">
        <v>19.600000000000001</v>
      </c>
      <c r="G71" t="s">
        <v>19</v>
      </c>
      <c r="H71" s="289">
        <v>7.2639999999999996E-3</v>
      </c>
      <c r="I71" s="290">
        <v>7.2379999999999996E-3</v>
      </c>
      <c r="J71" s="293">
        <v>91823.9</v>
      </c>
      <c r="K71" s="294">
        <v>664.6</v>
      </c>
      <c r="L71" s="5">
        <v>22.24</v>
      </c>
    </row>
    <row r="72" spans="1:12">
      <c r="A72">
        <v>64</v>
      </c>
      <c r="B72" s="287">
        <v>1.4078E-2</v>
      </c>
      <c r="C72" s="288">
        <v>1.3979999999999999E-2</v>
      </c>
      <c r="D72" s="291">
        <v>86754.1</v>
      </c>
      <c r="E72" s="292">
        <v>1212.8</v>
      </c>
      <c r="F72" s="5">
        <v>18.78</v>
      </c>
      <c r="G72" t="s">
        <v>19</v>
      </c>
      <c r="H72" s="289">
        <v>9.1979999999999996E-3</v>
      </c>
      <c r="I72" s="290">
        <v>9.1559999999999992E-3</v>
      </c>
      <c r="J72" s="293">
        <v>91159.3</v>
      </c>
      <c r="K72" s="294">
        <v>834.7</v>
      </c>
      <c r="L72" s="5">
        <v>21.39</v>
      </c>
    </row>
    <row r="73" spans="1:12">
      <c r="A73">
        <v>65</v>
      </c>
      <c r="B73" s="287">
        <v>1.1061E-2</v>
      </c>
      <c r="C73" s="288">
        <v>1.1001E-2</v>
      </c>
      <c r="D73" s="291">
        <v>85541.3</v>
      </c>
      <c r="E73" s="292">
        <v>941</v>
      </c>
      <c r="F73" s="5">
        <v>18.04</v>
      </c>
      <c r="G73" t="s">
        <v>19</v>
      </c>
      <c r="H73" s="289">
        <v>9.6290000000000004E-3</v>
      </c>
      <c r="I73" s="290">
        <v>9.5829999999999995E-3</v>
      </c>
      <c r="J73" s="293">
        <v>90324.7</v>
      </c>
      <c r="K73" s="294">
        <v>865.5</v>
      </c>
      <c r="L73" s="5">
        <v>20.59</v>
      </c>
    </row>
    <row r="74" spans="1:12">
      <c r="A74">
        <v>66</v>
      </c>
      <c r="B74" s="287">
        <v>1.3938000000000001E-2</v>
      </c>
      <c r="C74" s="288">
        <v>1.3840999999999999E-2</v>
      </c>
      <c r="D74" s="291">
        <v>84600.3</v>
      </c>
      <c r="E74" s="292">
        <v>1171</v>
      </c>
      <c r="F74" s="5">
        <v>17.239999999999998</v>
      </c>
      <c r="G74" t="s">
        <v>19</v>
      </c>
      <c r="H74" s="289">
        <v>8.9990000000000001E-3</v>
      </c>
      <c r="I74" s="290">
        <v>8.9589999999999999E-3</v>
      </c>
      <c r="J74" s="293">
        <v>89459.1</v>
      </c>
      <c r="K74" s="294">
        <v>801.5</v>
      </c>
      <c r="L74" s="5">
        <v>19.78</v>
      </c>
    </row>
    <row r="75" spans="1:12">
      <c r="A75">
        <v>67</v>
      </c>
      <c r="B75" s="287">
        <v>1.4534999999999999E-2</v>
      </c>
      <c r="C75" s="288">
        <v>1.443E-2</v>
      </c>
      <c r="D75" s="291">
        <v>83429.3</v>
      </c>
      <c r="E75" s="292">
        <v>1203.9000000000001</v>
      </c>
      <c r="F75" s="5">
        <v>16.47</v>
      </c>
      <c r="G75" t="s">
        <v>19</v>
      </c>
      <c r="H75" s="289">
        <v>1.1916E-2</v>
      </c>
      <c r="I75" s="290">
        <v>1.1846000000000001E-2</v>
      </c>
      <c r="J75" s="293">
        <v>88657.600000000006</v>
      </c>
      <c r="K75" s="294">
        <v>1050.2</v>
      </c>
      <c r="L75" s="5">
        <v>18.96</v>
      </c>
    </row>
    <row r="76" spans="1:12">
      <c r="A76">
        <v>68</v>
      </c>
      <c r="B76" s="287">
        <v>1.7318E-2</v>
      </c>
      <c r="C76" s="288">
        <v>1.7169E-2</v>
      </c>
      <c r="D76" s="291">
        <v>82225.5</v>
      </c>
      <c r="E76" s="292">
        <v>1411.8</v>
      </c>
      <c r="F76" s="5">
        <v>15.7</v>
      </c>
      <c r="G76" t="s">
        <v>19</v>
      </c>
      <c r="H76" s="289">
        <v>1.0015E-2</v>
      </c>
      <c r="I76" s="290">
        <v>9.9649999999999999E-3</v>
      </c>
      <c r="J76" s="293">
        <v>87607.4</v>
      </c>
      <c r="K76" s="294">
        <v>873</v>
      </c>
      <c r="L76" s="5">
        <v>18.18</v>
      </c>
    </row>
    <row r="77" spans="1:12">
      <c r="A77">
        <v>69</v>
      </c>
      <c r="B77" s="287">
        <v>2.0441999999999998E-2</v>
      </c>
      <c r="C77" s="288">
        <v>2.0235E-2</v>
      </c>
      <c r="D77" s="291">
        <v>80813.7</v>
      </c>
      <c r="E77" s="292">
        <v>1635.3</v>
      </c>
      <c r="F77" s="5">
        <v>14.97</v>
      </c>
      <c r="G77" t="s">
        <v>19</v>
      </c>
      <c r="H77" s="289">
        <v>1.3677999999999999E-2</v>
      </c>
      <c r="I77" s="290">
        <v>1.3585E-2</v>
      </c>
      <c r="J77" s="293">
        <v>86734.399999999994</v>
      </c>
      <c r="K77" s="294">
        <v>1178.3</v>
      </c>
      <c r="L77" s="5">
        <v>17.36</v>
      </c>
    </row>
    <row r="78" spans="1:12">
      <c r="A78">
        <v>70</v>
      </c>
      <c r="B78" s="287">
        <v>1.8974999999999999E-2</v>
      </c>
      <c r="C78" s="288">
        <v>1.8797000000000001E-2</v>
      </c>
      <c r="D78" s="291">
        <v>79178.399999999994</v>
      </c>
      <c r="E78" s="292">
        <v>1488.3</v>
      </c>
      <c r="F78" s="5">
        <v>14.27</v>
      </c>
      <c r="G78" t="s">
        <v>19</v>
      </c>
      <c r="H78" s="289">
        <v>1.5108999999999999E-2</v>
      </c>
      <c r="I78" s="290">
        <v>1.4996000000000001E-2</v>
      </c>
      <c r="J78" s="293">
        <v>85556.1</v>
      </c>
      <c r="K78" s="294">
        <v>1283</v>
      </c>
      <c r="L78" s="5">
        <v>16.59</v>
      </c>
    </row>
    <row r="79" spans="1:12">
      <c r="A79">
        <v>71</v>
      </c>
      <c r="B79" s="287">
        <v>2.5517999999999999E-2</v>
      </c>
      <c r="C79" s="288">
        <v>2.5196E-2</v>
      </c>
      <c r="D79" s="291">
        <v>77690.2</v>
      </c>
      <c r="E79" s="292">
        <v>1957.5</v>
      </c>
      <c r="F79" s="5">
        <v>13.53</v>
      </c>
      <c r="G79" t="s">
        <v>19</v>
      </c>
      <c r="H79" s="289">
        <v>1.5531E-2</v>
      </c>
      <c r="I79" s="290">
        <v>1.5410999999999999E-2</v>
      </c>
      <c r="J79" s="293">
        <v>84273.2</v>
      </c>
      <c r="K79" s="294">
        <v>1298.7</v>
      </c>
      <c r="L79" s="5">
        <v>15.83</v>
      </c>
    </row>
    <row r="80" spans="1:12">
      <c r="A80">
        <v>72</v>
      </c>
      <c r="B80" s="287">
        <v>2.6634000000000001E-2</v>
      </c>
      <c r="C80" s="288">
        <v>2.6283999999999998E-2</v>
      </c>
      <c r="D80" s="291">
        <v>75732.7</v>
      </c>
      <c r="E80" s="292">
        <v>1990.5</v>
      </c>
      <c r="F80" s="5">
        <v>12.87</v>
      </c>
      <c r="G80" t="s">
        <v>19</v>
      </c>
      <c r="H80" s="289">
        <v>1.5309E-2</v>
      </c>
      <c r="I80" s="290">
        <v>1.5193E-2</v>
      </c>
      <c r="J80" s="293">
        <v>82974.399999999994</v>
      </c>
      <c r="K80" s="294">
        <v>1260.5999999999999</v>
      </c>
      <c r="L80" s="5">
        <v>15.07</v>
      </c>
    </row>
    <row r="81" spans="1:12">
      <c r="A81">
        <v>73</v>
      </c>
      <c r="B81" s="287">
        <v>2.7295E-2</v>
      </c>
      <c r="C81" s="288">
        <v>2.6928000000000001E-2</v>
      </c>
      <c r="D81" s="291">
        <v>73742.100000000006</v>
      </c>
      <c r="E81" s="292">
        <v>1985.7</v>
      </c>
      <c r="F81" s="5">
        <v>12.2</v>
      </c>
      <c r="G81" t="s">
        <v>19</v>
      </c>
      <c r="H81" s="289">
        <v>1.8186999999999998E-2</v>
      </c>
      <c r="I81" s="290">
        <v>1.8023000000000001E-2</v>
      </c>
      <c r="J81" s="293">
        <v>81713.8</v>
      </c>
      <c r="K81" s="294">
        <v>1472.7</v>
      </c>
      <c r="L81" s="5">
        <v>14.3</v>
      </c>
    </row>
    <row r="82" spans="1:12">
      <c r="A82">
        <v>74</v>
      </c>
      <c r="B82" s="287">
        <v>3.4233E-2</v>
      </c>
      <c r="C82" s="288">
        <v>3.3656999999999999E-2</v>
      </c>
      <c r="D82" s="291">
        <v>71756.399999999994</v>
      </c>
      <c r="E82" s="292">
        <v>2415.1</v>
      </c>
      <c r="F82" s="5">
        <v>11.53</v>
      </c>
      <c r="G82" t="s">
        <v>19</v>
      </c>
      <c r="H82" s="289">
        <v>2.1419000000000001E-2</v>
      </c>
      <c r="I82" s="290">
        <v>2.1191999999999999E-2</v>
      </c>
      <c r="J82" s="293">
        <v>80241.100000000006</v>
      </c>
      <c r="K82" s="294">
        <v>1700.5</v>
      </c>
      <c r="L82" s="5">
        <v>13.55</v>
      </c>
    </row>
    <row r="83" spans="1:12">
      <c r="A83">
        <v>75</v>
      </c>
      <c r="B83" s="287">
        <v>3.8669000000000002E-2</v>
      </c>
      <c r="C83" s="288">
        <v>3.7935000000000003E-2</v>
      </c>
      <c r="D83" s="291">
        <v>69341.3</v>
      </c>
      <c r="E83" s="292">
        <v>2630.5</v>
      </c>
      <c r="F83" s="5">
        <v>10.91</v>
      </c>
      <c r="G83" t="s">
        <v>19</v>
      </c>
      <c r="H83" s="289">
        <v>2.3473999999999998E-2</v>
      </c>
      <c r="I83" s="290">
        <v>2.3202E-2</v>
      </c>
      <c r="J83" s="293">
        <v>78540.600000000006</v>
      </c>
      <c r="K83" s="294">
        <v>1822.3</v>
      </c>
      <c r="L83" s="5">
        <v>12.83</v>
      </c>
    </row>
    <row r="84" spans="1:12">
      <c r="A84">
        <v>76</v>
      </c>
      <c r="B84" s="287">
        <v>3.6677000000000001E-2</v>
      </c>
      <c r="C84" s="288">
        <v>3.6015999999999999E-2</v>
      </c>
      <c r="D84" s="291">
        <v>66710.8</v>
      </c>
      <c r="E84" s="292">
        <v>2402.6999999999998</v>
      </c>
      <c r="F84" s="5">
        <v>10.32</v>
      </c>
      <c r="G84" t="s">
        <v>19</v>
      </c>
      <c r="H84" s="289">
        <v>2.3847E-2</v>
      </c>
      <c r="I84" s="290">
        <v>2.3566E-2</v>
      </c>
      <c r="J84" s="293">
        <v>76718.3</v>
      </c>
      <c r="K84" s="294">
        <v>1807.9</v>
      </c>
      <c r="L84" s="5">
        <v>12.13</v>
      </c>
    </row>
    <row r="85" spans="1:12">
      <c r="A85">
        <v>77</v>
      </c>
      <c r="B85" s="287">
        <v>4.7053999999999999E-2</v>
      </c>
      <c r="C85" s="288">
        <v>4.5971999999999999E-2</v>
      </c>
      <c r="D85" s="291">
        <v>64308.1</v>
      </c>
      <c r="E85" s="292">
        <v>2956.4</v>
      </c>
      <c r="F85" s="5">
        <v>9.69</v>
      </c>
      <c r="G85" t="s">
        <v>19</v>
      </c>
      <c r="H85" s="289">
        <v>2.9995000000000001E-2</v>
      </c>
      <c r="I85" s="290">
        <v>2.9551999999999998E-2</v>
      </c>
      <c r="J85" s="293">
        <v>74910.399999999994</v>
      </c>
      <c r="K85" s="294">
        <v>2213.6999999999998</v>
      </c>
      <c r="L85" s="5">
        <v>11.41</v>
      </c>
    </row>
    <row r="86" spans="1:12">
      <c r="A86">
        <v>78</v>
      </c>
      <c r="B86" s="287">
        <v>4.8404000000000003E-2</v>
      </c>
      <c r="C86" s="288">
        <v>4.7260000000000003E-2</v>
      </c>
      <c r="D86" s="291">
        <v>61351.7</v>
      </c>
      <c r="E86" s="292">
        <v>2899.5</v>
      </c>
      <c r="F86" s="5">
        <v>9.1300000000000008</v>
      </c>
      <c r="G86" t="s">
        <v>19</v>
      </c>
      <c r="H86" s="289">
        <v>2.8542000000000001E-2</v>
      </c>
      <c r="I86" s="290">
        <v>2.8140999999999999E-2</v>
      </c>
      <c r="J86" s="293">
        <v>72696.7</v>
      </c>
      <c r="K86" s="294">
        <v>2045.7</v>
      </c>
      <c r="L86" s="5">
        <v>10.74</v>
      </c>
    </row>
    <row r="87" spans="1:12">
      <c r="A87">
        <v>79</v>
      </c>
      <c r="B87" s="287">
        <v>5.0439999999999999E-2</v>
      </c>
      <c r="C87" s="288">
        <v>4.9199E-2</v>
      </c>
      <c r="D87" s="291">
        <v>58452.2</v>
      </c>
      <c r="E87" s="292">
        <v>2875.8</v>
      </c>
      <c r="F87" s="5">
        <v>8.56</v>
      </c>
      <c r="G87" t="s">
        <v>19</v>
      </c>
      <c r="H87" s="289">
        <v>3.5668999999999999E-2</v>
      </c>
      <c r="I87" s="290">
        <v>3.5043999999999999E-2</v>
      </c>
      <c r="J87" s="293">
        <v>70651</v>
      </c>
      <c r="K87" s="294">
        <v>2475.9</v>
      </c>
      <c r="L87" s="5">
        <v>10.029999999999999</v>
      </c>
    </row>
    <row r="88" spans="1:12">
      <c r="A88">
        <v>80</v>
      </c>
      <c r="B88" s="287">
        <v>6.8194000000000005E-2</v>
      </c>
      <c r="C88" s="288">
        <v>6.5945000000000004E-2</v>
      </c>
      <c r="D88" s="291">
        <v>55576.4</v>
      </c>
      <c r="E88" s="292">
        <v>3665</v>
      </c>
      <c r="F88" s="5">
        <v>7.98</v>
      </c>
      <c r="G88" t="s">
        <v>19</v>
      </c>
      <c r="H88" s="289">
        <v>4.2231999999999999E-2</v>
      </c>
      <c r="I88" s="290">
        <v>4.1357999999999999E-2</v>
      </c>
      <c r="J88" s="293">
        <v>68175.100000000006</v>
      </c>
      <c r="K88" s="294">
        <v>2819.6</v>
      </c>
      <c r="L88" s="5">
        <v>9.3800000000000008</v>
      </c>
    </row>
    <row r="89" spans="1:12">
      <c r="A89">
        <v>81</v>
      </c>
      <c r="B89" s="287">
        <v>7.0246000000000003E-2</v>
      </c>
      <c r="C89" s="288">
        <v>6.7862000000000006E-2</v>
      </c>
      <c r="D89" s="291">
        <v>51911.4</v>
      </c>
      <c r="E89" s="292">
        <v>3522.8</v>
      </c>
      <c r="F89" s="5">
        <v>7.5</v>
      </c>
      <c r="G89" t="s">
        <v>19</v>
      </c>
      <c r="H89" s="289">
        <v>5.2086E-2</v>
      </c>
      <c r="I89" s="290">
        <v>5.0763999999999997E-2</v>
      </c>
      <c r="J89" s="293">
        <v>65355.5</v>
      </c>
      <c r="K89" s="294">
        <v>3317.7</v>
      </c>
      <c r="L89" s="5">
        <v>8.76</v>
      </c>
    </row>
    <row r="90" spans="1:12">
      <c r="A90">
        <v>82</v>
      </c>
      <c r="B90" s="287">
        <v>7.1695999999999996E-2</v>
      </c>
      <c r="C90" s="288">
        <v>6.9214999999999999E-2</v>
      </c>
      <c r="D90" s="291">
        <v>48388.6</v>
      </c>
      <c r="E90" s="292">
        <v>3349.2</v>
      </c>
      <c r="F90" s="5">
        <v>7.01</v>
      </c>
      <c r="G90" t="s">
        <v>19</v>
      </c>
      <c r="H90" s="289">
        <v>5.5364999999999998E-2</v>
      </c>
      <c r="I90" s="290">
        <v>5.3872999999999997E-2</v>
      </c>
      <c r="J90" s="293">
        <v>62037.8</v>
      </c>
      <c r="K90" s="294">
        <v>3342.2</v>
      </c>
      <c r="L90" s="5">
        <v>8.2100000000000009</v>
      </c>
    </row>
    <row r="91" spans="1:12">
      <c r="A91">
        <v>83</v>
      </c>
      <c r="B91" s="287">
        <v>8.6261000000000004E-2</v>
      </c>
      <c r="C91" s="288">
        <v>8.2694000000000004E-2</v>
      </c>
      <c r="D91" s="291">
        <v>45039.4</v>
      </c>
      <c r="E91" s="292">
        <v>3724.5</v>
      </c>
      <c r="F91" s="5">
        <v>6.5</v>
      </c>
      <c r="G91" t="s">
        <v>19</v>
      </c>
      <c r="H91" s="289">
        <v>5.8102000000000001E-2</v>
      </c>
      <c r="I91" s="290">
        <v>5.6461999999999998E-2</v>
      </c>
      <c r="J91" s="293">
        <v>58695.6</v>
      </c>
      <c r="K91" s="294">
        <v>3314</v>
      </c>
      <c r="L91" s="5">
        <v>7.65</v>
      </c>
    </row>
    <row r="92" spans="1:12">
      <c r="A92">
        <v>84</v>
      </c>
      <c r="B92" s="287">
        <v>9.8246E-2</v>
      </c>
      <c r="C92" s="288">
        <v>9.3645000000000006E-2</v>
      </c>
      <c r="D92" s="291">
        <v>41314.9</v>
      </c>
      <c r="E92" s="292">
        <v>3869</v>
      </c>
      <c r="F92" s="5">
        <v>6.04</v>
      </c>
      <c r="G92" t="s">
        <v>19</v>
      </c>
      <c r="H92" s="289">
        <v>7.1906999999999999E-2</v>
      </c>
      <c r="I92" s="290">
        <v>6.9411E-2</v>
      </c>
      <c r="J92" s="293">
        <v>55381.599999999999</v>
      </c>
      <c r="K92" s="294">
        <v>3844.1</v>
      </c>
      <c r="L92" s="5">
        <v>7.07</v>
      </c>
    </row>
    <row r="93" spans="1:12">
      <c r="A93">
        <v>85</v>
      </c>
      <c r="B93" s="287">
        <v>0.111162</v>
      </c>
      <c r="C93" s="288">
        <v>0.105309</v>
      </c>
      <c r="D93" s="291">
        <v>37446</v>
      </c>
      <c r="E93" s="292">
        <v>3943.4</v>
      </c>
      <c r="F93" s="5">
        <v>5.61</v>
      </c>
      <c r="G93" t="s">
        <v>19</v>
      </c>
      <c r="H93" s="289">
        <v>7.8714999999999993E-2</v>
      </c>
      <c r="I93" s="290">
        <v>7.5733999999999996E-2</v>
      </c>
      <c r="J93" s="293">
        <v>51537.5</v>
      </c>
      <c r="K93" s="294">
        <v>3903.1</v>
      </c>
      <c r="L93" s="5">
        <v>6.56</v>
      </c>
    </row>
    <row r="94" spans="1:12">
      <c r="A94">
        <v>86</v>
      </c>
      <c r="B94" s="287">
        <v>0.109261</v>
      </c>
      <c r="C94" s="288">
        <v>0.103601</v>
      </c>
      <c r="D94" s="291">
        <v>33502.6</v>
      </c>
      <c r="E94" s="292">
        <v>3470.9</v>
      </c>
      <c r="F94" s="5">
        <v>5.21</v>
      </c>
      <c r="G94" t="s">
        <v>19</v>
      </c>
      <c r="H94" s="289">
        <v>8.9312000000000002E-2</v>
      </c>
      <c r="I94" s="290">
        <v>8.5494000000000001E-2</v>
      </c>
      <c r="J94" s="293">
        <v>47634.3</v>
      </c>
      <c r="K94" s="294">
        <v>4072.5</v>
      </c>
      <c r="L94" s="5">
        <v>6.06</v>
      </c>
    </row>
    <row r="95" spans="1:12">
      <c r="A95">
        <v>87</v>
      </c>
      <c r="B95" s="287">
        <v>0.14114699999999999</v>
      </c>
      <c r="C95" s="288">
        <v>0.13184199999999999</v>
      </c>
      <c r="D95" s="291">
        <v>30031.7</v>
      </c>
      <c r="E95" s="292">
        <v>3959.4</v>
      </c>
      <c r="F95" s="5">
        <v>4.76</v>
      </c>
      <c r="G95" t="s">
        <v>19</v>
      </c>
      <c r="H95" s="289">
        <v>0.11183999999999999</v>
      </c>
      <c r="I95" s="290">
        <v>0.105917</v>
      </c>
      <c r="J95" s="293">
        <v>43561.8</v>
      </c>
      <c r="K95" s="294">
        <v>4613.8999999999996</v>
      </c>
      <c r="L95" s="5">
        <v>5.58</v>
      </c>
    </row>
    <row r="96" spans="1:12">
      <c r="A96">
        <v>88</v>
      </c>
      <c r="B96" s="287">
        <v>0.156635</v>
      </c>
      <c r="C96" s="288">
        <v>0.145259</v>
      </c>
      <c r="D96" s="291">
        <v>26072.2</v>
      </c>
      <c r="E96" s="292">
        <v>3787.2</v>
      </c>
      <c r="F96" s="5">
        <v>4.4000000000000004</v>
      </c>
      <c r="G96" t="s">
        <v>19</v>
      </c>
      <c r="H96" s="289">
        <v>0.119697</v>
      </c>
      <c r="I96" s="290">
        <v>0.112938</v>
      </c>
      <c r="J96" s="293">
        <v>38947.9</v>
      </c>
      <c r="K96" s="294">
        <v>4398.7</v>
      </c>
      <c r="L96" s="5">
        <v>5.18</v>
      </c>
    </row>
    <row r="97" spans="1:12">
      <c r="A97">
        <v>89</v>
      </c>
      <c r="B97" s="287">
        <v>0.18018899999999999</v>
      </c>
      <c r="C97" s="288">
        <v>0.165296</v>
      </c>
      <c r="D97" s="291">
        <v>22285</v>
      </c>
      <c r="E97" s="292">
        <v>3683.6</v>
      </c>
      <c r="F97" s="5">
        <v>4.07</v>
      </c>
      <c r="G97" t="s">
        <v>19</v>
      </c>
      <c r="H97" s="289">
        <v>0.13753299999999999</v>
      </c>
      <c r="I97" s="290">
        <v>0.12868399999999999</v>
      </c>
      <c r="J97" s="293">
        <v>34549.199999999997</v>
      </c>
      <c r="K97" s="294">
        <v>4445.8999999999996</v>
      </c>
      <c r="L97" s="5">
        <v>4.78</v>
      </c>
    </row>
    <row r="98" spans="1:12">
      <c r="A98">
        <v>90</v>
      </c>
      <c r="B98" s="287">
        <v>0.18143899999999999</v>
      </c>
      <c r="C98" s="288">
        <v>0.166348</v>
      </c>
      <c r="D98" s="291">
        <v>18601.400000000001</v>
      </c>
      <c r="E98" s="292">
        <v>3094.3</v>
      </c>
      <c r="F98" s="5">
        <v>3.77</v>
      </c>
      <c r="G98" t="s">
        <v>19</v>
      </c>
      <c r="H98" s="289">
        <v>0.15223</v>
      </c>
      <c r="I98" s="290">
        <v>0.141462</v>
      </c>
      <c r="J98" s="293">
        <v>30103.3</v>
      </c>
      <c r="K98" s="294">
        <v>4258.5</v>
      </c>
      <c r="L98" s="5">
        <v>4.41</v>
      </c>
    </row>
    <row r="99" spans="1:12">
      <c r="A99">
        <v>91</v>
      </c>
      <c r="B99" s="287">
        <v>0.24022299999999999</v>
      </c>
      <c r="C99" s="288">
        <v>0.21446399999999999</v>
      </c>
      <c r="D99" s="291">
        <v>15507.1</v>
      </c>
      <c r="E99" s="292">
        <v>3325.7</v>
      </c>
      <c r="F99" s="5">
        <v>3.43</v>
      </c>
      <c r="G99" t="s">
        <v>19</v>
      </c>
      <c r="H99" s="289">
        <v>0.180338</v>
      </c>
      <c r="I99" s="290">
        <v>0.16542200000000001</v>
      </c>
      <c r="J99" s="293">
        <v>25844.799999999999</v>
      </c>
      <c r="K99" s="294">
        <v>4275.3</v>
      </c>
      <c r="L99" s="5">
        <v>4.05</v>
      </c>
    </row>
    <row r="100" spans="1:12">
      <c r="A100">
        <v>92</v>
      </c>
      <c r="B100" s="287">
        <v>0.231183</v>
      </c>
      <c r="C100" s="288">
        <v>0.207229</v>
      </c>
      <c r="D100" s="291">
        <v>12181.4</v>
      </c>
      <c r="E100" s="292">
        <v>2524.3000000000002</v>
      </c>
      <c r="F100" s="5">
        <v>3.23</v>
      </c>
      <c r="G100" t="s">
        <v>19</v>
      </c>
      <c r="H100" s="289">
        <v>0.18937300000000001</v>
      </c>
      <c r="I100" s="290">
        <v>0.17299300000000001</v>
      </c>
      <c r="J100" s="293">
        <v>21569.5</v>
      </c>
      <c r="K100" s="294">
        <v>3731.4</v>
      </c>
      <c r="L100" s="5">
        <v>3.76</v>
      </c>
    </row>
    <row r="101" spans="1:12">
      <c r="A101">
        <v>93</v>
      </c>
      <c r="B101" s="287">
        <v>0.28497400000000001</v>
      </c>
      <c r="C101" s="288">
        <v>0.24943299999999999</v>
      </c>
      <c r="D101" s="291">
        <v>9657</v>
      </c>
      <c r="E101" s="292">
        <v>2408.8000000000002</v>
      </c>
      <c r="F101" s="5">
        <v>2.94</v>
      </c>
      <c r="G101" t="s">
        <v>19</v>
      </c>
      <c r="H101" s="289">
        <v>0.232623</v>
      </c>
      <c r="I101" s="290">
        <v>0.20838499999999999</v>
      </c>
      <c r="J101" s="293">
        <v>17838.099999999999</v>
      </c>
      <c r="K101" s="294">
        <v>3717.2</v>
      </c>
      <c r="L101" s="5">
        <v>3.44</v>
      </c>
    </row>
    <row r="102" spans="1:12">
      <c r="A102">
        <v>94</v>
      </c>
      <c r="B102" s="287">
        <v>0.30363000000000001</v>
      </c>
      <c r="C102" s="288">
        <v>0.26361000000000001</v>
      </c>
      <c r="D102" s="291">
        <v>7248.2</v>
      </c>
      <c r="E102" s="292">
        <v>1910.7</v>
      </c>
      <c r="F102" s="5">
        <v>2.75</v>
      </c>
      <c r="G102" t="s">
        <v>19</v>
      </c>
      <c r="H102" s="289">
        <v>0.249691</v>
      </c>
      <c r="I102" s="290">
        <v>0.22197800000000001</v>
      </c>
      <c r="J102" s="293">
        <v>14120.9</v>
      </c>
      <c r="K102" s="294">
        <v>3134.5</v>
      </c>
      <c r="L102" s="5">
        <v>3.21</v>
      </c>
    </row>
    <row r="103" spans="1:12">
      <c r="A103">
        <v>95</v>
      </c>
      <c r="B103" s="287">
        <v>0.36170200000000002</v>
      </c>
      <c r="C103" s="288">
        <v>0.30630600000000002</v>
      </c>
      <c r="D103" s="291">
        <v>5337.5</v>
      </c>
      <c r="E103" s="292">
        <v>1634.9</v>
      </c>
      <c r="F103" s="5">
        <v>2.56</v>
      </c>
      <c r="G103" t="s">
        <v>19</v>
      </c>
      <c r="H103" s="289">
        <v>0.246753</v>
      </c>
      <c r="I103" s="290">
        <v>0.21965299999999999</v>
      </c>
      <c r="J103" s="293">
        <v>10986.4</v>
      </c>
      <c r="K103" s="294">
        <v>2413.1999999999998</v>
      </c>
      <c r="L103" s="5">
        <v>2.99</v>
      </c>
    </row>
    <row r="104" spans="1:12">
      <c r="A104">
        <v>96</v>
      </c>
      <c r="B104" s="287">
        <v>0.36752099999999999</v>
      </c>
      <c r="C104" s="288">
        <v>0.31046899999999999</v>
      </c>
      <c r="D104" s="291">
        <v>3702.6</v>
      </c>
      <c r="E104" s="292">
        <v>1149.5</v>
      </c>
      <c r="F104" s="5">
        <v>2.4700000000000002</v>
      </c>
      <c r="G104" t="s">
        <v>19</v>
      </c>
      <c r="H104" s="289">
        <v>0.30582500000000001</v>
      </c>
      <c r="I104" s="290">
        <v>0.26526300000000003</v>
      </c>
      <c r="J104" s="293">
        <v>8573.2000000000007</v>
      </c>
      <c r="K104" s="294">
        <v>2274.1999999999998</v>
      </c>
      <c r="L104" s="5">
        <v>2.69</v>
      </c>
    </row>
    <row r="105" spans="1:12">
      <c r="A105">
        <v>97</v>
      </c>
      <c r="B105" s="287">
        <v>0.40845100000000001</v>
      </c>
      <c r="C105" s="288">
        <v>0.33918100000000001</v>
      </c>
      <c r="D105" s="291">
        <v>2553.1</v>
      </c>
      <c r="E105" s="292">
        <v>866</v>
      </c>
      <c r="F105" s="5">
        <v>2.35</v>
      </c>
      <c r="G105" t="s">
        <v>19</v>
      </c>
      <c r="H105" s="289">
        <v>0.36688300000000001</v>
      </c>
      <c r="I105" s="290">
        <v>0.31001400000000001</v>
      </c>
      <c r="J105" s="293">
        <v>6299</v>
      </c>
      <c r="K105" s="294">
        <v>1952.8</v>
      </c>
      <c r="L105" s="5">
        <v>2.48</v>
      </c>
    </row>
    <row r="106" spans="1:12">
      <c r="A106">
        <v>98</v>
      </c>
      <c r="B106" s="287">
        <v>0.30769200000000002</v>
      </c>
      <c r="C106" s="288">
        <v>0.26666699999999999</v>
      </c>
      <c r="D106" s="291">
        <v>1687.1</v>
      </c>
      <c r="E106" s="292">
        <v>449.9</v>
      </c>
      <c r="F106" s="5">
        <v>2.2999999999999998</v>
      </c>
      <c r="G106" t="s">
        <v>19</v>
      </c>
      <c r="H106" s="289">
        <v>0.33497500000000002</v>
      </c>
      <c r="I106" s="290">
        <v>0.28692000000000001</v>
      </c>
      <c r="J106" s="293">
        <v>4346.3</v>
      </c>
      <c r="K106" s="294">
        <v>1247</v>
      </c>
      <c r="L106" s="5">
        <v>2.36</v>
      </c>
    </row>
    <row r="107" spans="1:12">
      <c r="A107">
        <v>99</v>
      </c>
      <c r="B107" s="287">
        <v>0.48275899999999999</v>
      </c>
      <c r="C107" s="288">
        <v>0.38888899999999998</v>
      </c>
      <c r="D107" s="291">
        <v>1237.2</v>
      </c>
      <c r="E107" s="292">
        <v>481.1</v>
      </c>
      <c r="F107" s="5">
        <v>1.96</v>
      </c>
      <c r="G107" t="s">
        <v>19</v>
      </c>
      <c r="H107" s="289">
        <v>0.43478299999999998</v>
      </c>
      <c r="I107" s="290">
        <v>0.35714299999999999</v>
      </c>
      <c r="J107" s="293">
        <v>3099.2</v>
      </c>
      <c r="K107" s="294">
        <v>1106.9000000000001</v>
      </c>
      <c r="L107" s="5">
        <v>2.11</v>
      </c>
    </row>
    <row r="108" spans="1:12">
      <c r="A108">
        <v>100</v>
      </c>
      <c r="B108" s="287">
        <v>0.764706</v>
      </c>
      <c r="C108" s="288">
        <v>0.55319099999999999</v>
      </c>
      <c r="D108" s="291">
        <v>756.1</v>
      </c>
      <c r="E108" s="292">
        <v>418.3</v>
      </c>
      <c r="F108" s="5">
        <v>1.89</v>
      </c>
      <c r="G108" t="s">
        <v>19</v>
      </c>
      <c r="H108" s="289">
        <v>0.49152499999999999</v>
      </c>
      <c r="I108" s="290">
        <v>0.39455800000000002</v>
      </c>
      <c r="J108" s="293">
        <v>1992.4</v>
      </c>
      <c r="K108" s="294">
        <v>786.1</v>
      </c>
      <c r="L108" s="5">
        <v>2.0099999999999998</v>
      </c>
    </row>
  </sheetData>
  <mergeCells count="3">
    <mergeCell ref="K1:L1"/>
    <mergeCell ref="B6:F6"/>
    <mergeCell ref="H6:L6"/>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08"/>
  <sheetViews>
    <sheetView workbookViewId="0"/>
  </sheetViews>
  <sheetFormatPr defaultRowHeight="12.5"/>
  <sheetData>
    <row r="1" spans="1:12" ht="13">
      <c r="A1" s="3" t="s">
        <v>7</v>
      </c>
      <c r="B1" s="3"/>
      <c r="C1" s="3"/>
      <c r="D1" s="3"/>
      <c r="E1" s="3"/>
      <c r="F1" s="3"/>
      <c r="G1" s="3"/>
      <c r="H1" s="3"/>
      <c r="I1" s="3"/>
      <c r="J1" s="3"/>
      <c r="K1" s="355" t="str">
        <f>HYPERLINK("#'Contents'!A1", "Back to contents")</f>
        <v>Back to contents</v>
      </c>
      <c r="L1" s="355"/>
    </row>
    <row r="2" spans="1:12" ht="13">
      <c r="A2" s="3"/>
      <c r="B2" s="3"/>
      <c r="C2" s="3"/>
      <c r="D2" s="3"/>
      <c r="E2" s="3"/>
      <c r="F2" s="3"/>
      <c r="G2" s="3"/>
      <c r="H2" s="3"/>
      <c r="I2" s="3"/>
      <c r="J2" s="3"/>
      <c r="K2" s="3"/>
      <c r="L2" s="3"/>
    </row>
    <row r="3" spans="1:12" ht="13">
      <c r="A3" s="3" t="s">
        <v>8</v>
      </c>
      <c r="B3" s="3"/>
      <c r="C3" s="3"/>
      <c r="D3" s="3"/>
      <c r="E3" s="3"/>
      <c r="F3" s="3"/>
      <c r="G3" s="3"/>
      <c r="H3" s="3"/>
      <c r="I3" s="3"/>
      <c r="J3" s="3"/>
      <c r="K3" s="14" t="s">
        <v>9</v>
      </c>
      <c r="L3" s="3"/>
    </row>
    <row r="4" spans="1:12" ht="13">
      <c r="A4" s="3" t="s">
        <v>54</v>
      </c>
      <c r="B4" s="3"/>
      <c r="C4" s="3"/>
      <c r="D4" s="3"/>
      <c r="E4" s="3"/>
      <c r="F4" s="3"/>
      <c r="G4" s="3"/>
      <c r="H4" s="3"/>
      <c r="I4" s="3"/>
      <c r="J4" s="3"/>
      <c r="K4" s="3"/>
      <c r="L4" s="3"/>
    </row>
    <row r="5" spans="1:12" ht="13">
      <c r="A5" s="3"/>
      <c r="B5" s="3"/>
      <c r="C5" s="3"/>
      <c r="D5" s="3"/>
      <c r="E5" s="3"/>
      <c r="F5" s="3"/>
      <c r="G5" s="3"/>
      <c r="H5" s="3"/>
      <c r="I5" s="3"/>
      <c r="J5" s="3"/>
      <c r="K5" s="3"/>
      <c r="L5" s="3"/>
    </row>
    <row r="6" spans="1:12" ht="30" customHeight="1">
      <c r="A6" s="4" t="s">
        <v>11</v>
      </c>
      <c r="B6" s="356" t="s">
        <v>12</v>
      </c>
      <c r="C6" s="356"/>
      <c r="D6" s="356"/>
      <c r="E6" s="356"/>
      <c r="F6" s="356"/>
      <c r="H6" s="356" t="s">
        <v>13</v>
      </c>
      <c r="I6" s="356"/>
      <c r="J6" s="356"/>
      <c r="K6" s="356"/>
      <c r="L6" s="356"/>
    </row>
    <row r="7" spans="1:12" ht="13">
      <c r="A7" s="4" t="s">
        <v>20</v>
      </c>
      <c r="B7" s="4" t="s">
        <v>14</v>
      </c>
      <c r="C7" s="4" t="s">
        <v>15</v>
      </c>
      <c r="D7" s="4" t="s">
        <v>16</v>
      </c>
      <c r="E7" s="4" t="s">
        <v>17</v>
      </c>
      <c r="F7" s="4" t="s">
        <v>18</v>
      </c>
      <c r="G7" t="s">
        <v>19</v>
      </c>
      <c r="H7" s="4" t="s">
        <v>14</v>
      </c>
      <c r="I7" s="4" t="s">
        <v>15</v>
      </c>
      <c r="J7" s="4" t="s">
        <v>16</v>
      </c>
      <c r="K7" s="4" t="s">
        <v>17</v>
      </c>
      <c r="L7" s="4" t="s">
        <v>18</v>
      </c>
    </row>
    <row r="8" spans="1:12">
      <c r="A8">
        <v>0</v>
      </c>
      <c r="B8" s="279">
        <v>6.0790000000000002E-3</v>
      </c>
      <c r="C8" s="280">
        <v>6.0610000000000004E-3</v>
      </c>
      <c r="D8" s="283">
        <v>100000</v>
      </c>
      <c r="E8" s="284">
        <v>606.1</v>
      </c>
      <c r="F8" s="5">
        <v>78.61</v>
      </c>
      <c r="G8" t="s">
        <v>19</v>
      </c>
      <c r="H8" s="281">
        <v>3.552E-3</v>
      </c>
      <c r="I8" s="282">
        <v>3.5460000000000001E-3</v>
      </c>
      <c r="J8" s="285">
        <v>100000</v>
      </c>
      <c r="K8" s="286">
        <v>354.6</v>
      </c>
      <c r="L8" s="5">
        <v>82.38</v>
      </c>
    </row>
    <row r="9" spans="1:12">
      <c r="A9">
        <v>1</v>
      </c>
      <c r="B9" s="279">
        <v>3.1599999999999998E-4</v>
      </c>
      <c r="C9" s="280">
        <v>3.1599999999999998E-4</v>
      </c>
      <c r="D9" s="283">
        <v>99393.9</v>
      </c>
      <c r="E9" s="284">
        <v>31.4</v>
      </c>
      <c r="F9" s="5">
        <v>78.09</v>
      </c>
      <c r="G9" t="s">
        <v>19</v>
      </c>
      <c r="H9" s="281">
        <v>2.4600000000000002E-4</v>
      </c>
      <c r="I9" s="282">
        <v>2.4600000000000002E-4</v>
      </c>
      <c r="J9" s="285">
        <v>99645.4</v>
      </c>
      <c r="K9" s="286">
        <v>24.5</v>
      </c>
      <c r="L9" s="5">
        <v>81.67</v>
      </c>
    </row>
    <row r="10" spans="1:12">
      <c r="A10">
        <v>2</v>
      </c>
      <c r="B10" s="279">
        <v>3.0400000000000002E-4</v>
      </c>
      <c r="C10" s="280">
        <v>3.0400000000000002E-4</v>
      </c>
      <c r="D10" s="283">
        <v>99362.5</v>
      </c>
      <c r="E10" s="284">
        <v>30.2</v>
      </c>
      <c r="F10" s="5">
        <v>77.12</v>
      </c>
      <c r="G10" t="s">
        <v>19</v>
      </c>
      <c r="H10" s="281">
        <v>8.0000000000000007E-5</v>
      </c>
      <c r="I10" s="282">
        <v>8.0000000000000007E-5</v>
      </c>
      <c r="J10" s="285">
        <v>99620.9</v>
      </c>
      <c r="K10" s="286">
        <v>7.9</v>
      </c>
      <c r="L10" s="5">
        <v>80.69</v>
      </c>
    </row>
    <row r="11" spans="1:12">
      <c r="A11">
        <v>3</v>
      </c>
      <c r="B11" s="279">
        <v>1.54E-4</v>
      </c>
      <c r="C11" s="280">
        <v>1.54E-4</v>
      </c>
      <c r="D11" s="283">
        <v>99332.4</v>
      </c>
      <c r="E11" s="284">
        <v>15.3</v>
      </c>
      <c r="F11" s="5">
        <v>76.14</v>
      </c>
      <c r="G11" t="s">
        <v>19</v>
      </c>
      <c r="H11" s="281">
        <v>0</v>
      </c>
      <c r="I11" s="282">
        <v>0</v>
      </c>
      <c r="J11" s="285">
        <v>99612.9</v>
      </c>
      <c r="K11" s="286">
        <v>0</v>
      </c>
      <c r="L11" s="5">
        <v>79.7</v>
      </c>
    </row>
    <row r="12" spans="1:12">
      <c r="A12">
        <v>4</v>
      </c>
      <c r="B12" s="279">
        <v>7.7000000000000001E-5</v>
      </c>
      <c r="C12" s="280">
        <v>7.7000000000000001E-5</v>
      </c>
      <c r="D12" s="283">
        <v>99317.1</v>
      </c>
      <c r="E12" s="284">
        <v>7.7</v>
      </c>
      <c r="F12" s="5">
        <v>75.150000000000006</v>
      </c>
      <c r="G12" t="s">
        <v>19</v>
      </c>
      <c r="H12" s="281">
        <v>8.0000000000000007E-5</v>
      </c>
      <c r="I12" s="282">
        <v>8.0000000000000007E-5</v>
      </c>
      <c r="J12" s="285">
        <v>99612.9</v>
      </c>
      <c r="K12" s="286">
        <v>8</v>
      </c>
      <c r="L12" s="5">
        <v>78.7</v>
      </c>
    </row>
    <row r="13" spans="1:12">
      <c r="A13">
        <v>5</v>
      </c>
      <c r="B13" s="279">
        <v>1.5200000000000001E-4</v>
      </c>
      <c r="C13" s="280">
        <v>1.5200000000000001E-4</v>
      </c>
      <c r="D13" s="283">
        <v>99309.4</v>
      </c>
      <c r="E13" s="284">
        <v>15.1</v>
      </c>
      <c r="F13" s="5">
        <v>74.16</v>
      </c>
      <c r="G13" t="s">
        <v>19</v>
      </c>
      <c r="H13" s="281">
        <v>1.6000000000000001E-4</v>
      </c>
      <c r="I13" s="282">
        <v>1.6000000000000001E-4</v>
      </c>
      <c r="J13" s="285">
        <v>99604.9</v>
      </c>
      <c r="K13" s="286">
        <v>15.9</v>
      </c>
      <c r="L13" s="5">
        <v>77.7</v>
      </c>
    </row>
    <row r="14" spans="1:12">
      <c r="A14">
        <v>6</v>
      </c>
      <c r="B14" s="279">
        <v>2.2900000000000001E-4</v>
      </c>
      <c r="C14" s="280">
        <v>2.2900000000000001E-4</v>
      </c>
      <c r="D14" s="283">
        <v>99294.399999999994</v>
      </c>
      <c r="E14" s="284">
        <v>22.7</v>
      </c>
      <c r="F14" s="5">
        <v>73.17</v>
      </c>
      <c r="G14" t="s">
        <v>19</v>
      </c>
      <c r="H14" s="281">
        <v>8.0000000000000007E-5</v>
      </c>
      <c r="I14" s="282">
        <v>8.0000000000000007E-5</v>
      </c>
      <c r="J14" s="285">
        <v>99589</v>
      </c>
      <c r="K14" s="286">
        <v>7.9</v>
      </c>
      <c r="L14" s="5">
        <v>76.72</v>
      </c>
    </row>
    <row r="15" spans="1:12">
      <c r="A15">
        <v>7</v>
      </c>
      <c r="B15" s="279">
        <v>8.0000000000000007E-5</v>
      </c>
      <c r="C15" s="280">
        <v>8.0000000000000007E-5</v>
      </c>
      <c r="D15" s="283">
        <v>99271.7</v>
      </c>
      <c r="E15" s="284">
        <v>7.9</v>
      </c>
      <c r="F15" s="5">
        <v>72.19</v>
      </c>
      <c r="G15" t="s">
        <v>19</v>
      </c>
      <c r="H15" s="281">
        <v>0</v>
      </c>
      <c r="I15" s="282">
        <v>0</v>
      </c>
      <c r="J15" s="285">
        <v>99581</v>
      </c>
      <c r="K15" s="286">
        <v>0</v>
      </c>
      <c r="L15" s="5">
        <v>75.72</v>
      </c>
    </row>
    <row r="16" spans="1:12">
      <c r="A16">
        <v>8</v>
      </c>
      <c r="B16" s="279">
        <v>0</v>
      </c>
      <c r="C16" s="280">
        <v>0</v>
      </c>
      <c r="D16" s="283">
        <v>99263.8</v>
      </c>
      <c r="E16" s="284">
        <v>0</v>
      </c>
      <c r="F16" s="5">
        <v>71.19</v>
      </c>
      <c r="G16" t="s">
        <v>19</v>
      </c>
      <c r="H16" s="281">
        <v>1.76E-4</v>
      </c>
      <c r="I16" s="282">
        <v>1.76E-4</v>
      </c>
      <c r="J16" s="285">
        <v>99581</v>
      </c>
      <c r="K16" s="286">
        <v>17.5</v>
      </c>
      <c r="L16" s="5">
        <v>74.72</v>
      </c>
    </row>
    <row r="17" spans="1:12">
      <c r="A17">
        <v>9</v>
      </c>
      <c r="B17" s="279">
        <v>0</v>
      </c>
      <c r="C17" s="280">
        <v>0</v>
      </c>
      <c r="D17" s="283">
        <v>99263.8</v>
      </c>
      <c r="E17" s="284">
        <v>0</v>
      </c>
      <c r="F17" s="5">
        <v>70.19</v>
      </c>
      <c r="G17" t="s">
        <v>19</v>
      </c>
      <c r="H17" s="281">
        <v>9.1000000000000003E-5</v>
      </c>
      <c r="I17" s="282">
        <v>9.1000000000000003E-5</v>
      </c>
      <c r="J17" s="285">
        <v>99563.5</v>
      </c>
      <c r="K17" s="286">
        <v>9.1</v>
      </c>
      <c r="L17" s="5">
        <v>73.739999999999995</v>
      </c>
    </row>
    <row r="18" spans="1:12">
      <c r="A18">
        <v>10</v>
      </c>
      <c r="B18" s="279">
        <v>1.7200000000000001E-4</v>
      </c>
      <c r="C18" s="280">
        <v>1.7200000000000001E-4</v>
      </c>
      <c r="D18" s="283">
        <v>99263.8</v>
      </c>
      <c r="E18" s="284">
        <v>17.100000000000001</v>
      </c>
      <c r="F18" s="5">
        <v>69.19</v>
      </c>
      <c r="G18" t="s">
        <v>19</v>
      </c>
      <c r="H18" s="281">
        <v>9.2E-5</v>
      </c>
      <c r="I18" s="282">
        <v>9.2E-5</v>
      </c>
      <c r="J18" s="285">
        <v>99554.5</v>
      </c>
      <c r="K18" s="286">
        <v>9.1</v>
      </c>
      <c r="L18" s="5">
        <v>72.739999999999995</v>
      </c>
    </row>
    <row r="19" spans="1:12">
      <c r="A19">
        <v>11</v>
      </c>
      <c r="B19" s="279">
        <v>8.8999999999999995E-5</v>
      </c>
      <c r="C19" s="280">
        <v>8.8999999999999995E-5</v>
      </c>
      <c r="D19" s="283">
        <v>99246.6</v>
      </c>
      <c r="E19" s="284">
        <v>8.9</v>
      </c>
      <c r="F19" s="5">
        <v>68.2</v>
      </c>
      <c r="G19" t="s">
        <v>19</v>
      </c>
      <c r="H19" s="281">
        <v>9.2999999999999997E-5</v>
      </c>
      <c r="I19" s="282">
        <v>9.2999999999999997E-5</v>
      </c>
      <c r="J19" s="285">
        <v>99545.3</v>
      </c>
      <c r="K19" s="286">
        <v>9.3000000000000007</v>
      </c>
      <c r="L19" s="5">
        <v>71.75</v>
      </c>
    </row>
    <row r="20" spans="1:12">
      <c r="A20">
        <v>12</v>
      </c>
      <c r="B20" s="279">
        <v>8.8999999999999995E-5</v>
      </c>
      <c r="C20" s="280">
        <v>8.8999999999999995E-5</v>
      </c>
      <c r="D20" s="283">
        <v>99237.8</v>
      </c>
      <c r="E20" s="284">
        <v>8.8000000000000007</v>
      </c>
      <c r="F20" s="5">
        <v>67.209999999999994</v>
      </c>
      <c r="G20" t="s">
        <v>19</v>
      </c>
      <c r="H20" s="281">
        <v>0</v>
      </c>
      <c r="I20" s="282">
        <v>0</v>
      </c>
      <c r="J20" s="285">
        <v>99536.1</v>
      </c>
      <c r="K20" s="286">
        <v>0</v>
      </c>
      <c r="L20" s="5">
        <v>70.760000000000005</v>
      </c>
    </row>
    <row r="21" spans="1:12">
      <c r="A21">
        <v>13</v>
      </c>
      <c r="B21" s="279">
        <v>2.63E-4</v>
      </c>
      <c r="C21" s="280">
        <v>2.63E-4</v>
      </c>
      <c r="D21" s="283">
        <v>99229</v>
      </c>
      <c r="E21" s="284">
        <v>26.1</v>
      </c>
      <c r="F21" s="5">
        <v>66.22</v>
      </c>
      <c r="G21" t="s">
        <v>19</v>
      </c>
      <c r="H21" s="281">
        <v>2.7599999999999999E-4</v>
      </c>
      <c r="I21" s="282">
        <v>2.7599999999999999E-4</v>
      </c>
      <c r="J21" s="285">
        <v>99536.1</v>
      </c>
      <c r="K21" s="286">
        <v>27.4</v>
      </c>
      <c r="L21" s="5">
        <v>69.760000000000005</v>
      </c>
    </row>
    <row r="22" spans="1:12">
      <c r="A22">
        <v>14</v>
      </c>
      <c r="B22" s="279">
        <v>8.2999999999999998E-5</v>
      </c>
      <c r="C22" s="280">
        <v>8.2999999999999998E-5</v>
      </c>
      <c r="D22" s="283">
        <v>99202.9</v>
      </c>
      <c r="E22" s="284">
        <v>8.1999999999999993</v>
      </c>
      <c r="F22" s="5">
        <v>65.23</v>
      </c>
      <c r="G22" t="s">
        <v>19</v>
      </c>
      <c r="H22" s="281">
        <v>9.0000000000000006E-5</v>
      </c>
      <c r="I22" s="282">
        <v>9.0000000000000006E-5</v>
      </c>
      <c r="J22" s="285">
        <v>99508.6</v>
      </c>
      <c r="K22" s="286">
        <v>8.9</v>
      </c>
      <c r="L22" s="5">
        <v>68.77</v>
      </c>
    </row>
    <row r="23" spans="1:12">
      <c r="A23">
        <v>15</v>
      </c>
      <c r="B23" s="279">
        <v>4.0400000000000001E-4</v>
      </c>
      <c r="C23" s="280">
        <v>4.0400000000000001E-4</v>
      </c>
      <c r="D23" s="283">
        <v>99194.7</v>
      </c>
      <c r="E23" s="284">
        <v>40.1</v>
      </c>
      <c r="F23" s="5">
        <v>64.239999999999995</v>
      </c>
      <c r="G23" t="s">
        <v>19</v>
      </c>
      <c r="H23" s="281">
        <v>1.6899999999999999E-4</v>
      </c>
      <c r="I23" s="282">
        <v>1.6899999999999999E-4</v>
      </c>
      <c r="J23" s="285">
        <v>99499.7</v>
      </c>
      <c r="K23" s="286">
        <v>16.8</v>
      </c>
      <c r="L23" s="5">
        <v>67.78</v>
      </c>
    </row>
    <row r="24" spans="1:12">
      <c r="A24">
        <v>16</v>
      </c>
      <c r="B24" s="279">
        <v>8.0000000000000007E-5</v>
      </c>
      <c r="C24" s="280">
        <v>8.0000000000000007E-5</v>
      </c>
      <c r="D24" s="283">
        <v>99154.6</v>
      </c>
      <c r="E24" s="284">
        <v>7.9</v>
      </c>
      <c r="F24" s="5">
        <v>63.26</v>
      </c>
      <c r="G24" t="s">
        <v>19</v>
      </c>
      <c r="H24" s="281">
        <v>2.5099999999999998E-4</v>
      </c>
      <c r="I24" s="282">
        <v>2.5099999999999998E-4</v>
      </c>
      <c r="J24" s="285">
        <v>99482.9</v>
      </c>
      <c r="K24" s="286">
        <v>25</v>
      </c>
      <c r="L24" s="5">
        <v>66.790000000000006</v>
      </c>
    </row>
    <row r="25" spans="1:12">
      <c r="A25">
        <v>17</v>
      </c>
      <c r="B25" s="279">
        <v>3.1599999999999998E-4</v>
      </c>
      <c r="C25" s="280">
        <v>3.1599999999999998E-4</v>
      </c>
      <c r="D25" s="283">
        <v>99146.7</v>
      </c>
      <c r="E25" s="284">
        <v>31.3</v>
      </c>
      <c r="F25" s="5">
        <v>62.27</v>
      </c>
      <c r="G25" t="s">
        <v>19</v>
      </c>
      <c r="H25" s="281">
        <v>2.4600000000000002E-4</v>
      </c>
      <c r="I25" s="282">
        <v>2.4600000000000002E-4</v>
      </c>
      <c r="J25" s="285">
        <v>99457.9</v>
      </c>
      <c r="K25" s="286">
        <v>24.4</v>
      </c>
      <c r="L25" s="5">
        <v>65.81</v>
      </c>
    </row>
    <row r="26" spans="1:12">
      <c r="A26">
        <v>18</v>
      </c>
      <c r="B26" s="279">
        <v>7.0799999999999997E-4</v>
      </c>
      <c r="C26" s="280">
        <v>7.0799999999999997E-4</v>
      </c>
      <c r="D26" s="283">
        <v>99115.4</v>
      </c>
      <c r="E26" s="284">
        <v>70.099999999999994</v>
      </c>
      <c r="F26" s="5">
        <v>61.29</v>
      </c>
      <c r="G26" t="s">
        <v>19</v>
      </c>
      <c r="H26" s="281">
        <v>3.3399999999999999E-4</v>
      </c>
      <c r="I26" s="282">
        <v>3.3399999999999999E-4</v>
      </c>
      <c r="J26" s="285">
        <v>99433.5</v>
      </c>
      <c r="K26" s="286">
        <v>33.200000000000003</v>
      </c>
      <c r="L26" s="5">
        <v>64.819999999999993</v>
      </c>
    </row>
    <row r="27" spans="1:12">
      <c r="A27">
        <v>19</v>
      </c>
      <c r="B27" s="279">
        <v>6.4400000000000004E-4</v>
      </c>
      <c r="C27" s="280">
        <v>6.4300000000000002E-4</v>
      </c>
      <c r="D27" s="283">
        <v>99045.3</v>
      </c>
      <c r="E27" s="284">
        <v>63.7</v>
      </c>
      <c r="F27" s="5">
        <v>60.33</v>
      </c>
      <c r="G27" t="s">
        <v>19</v>
      </c>
      <c r="H27" s="281">
        <v>3.5399999999999999E-4</v>
      </c>
      <c r="I27" s="282">
        <v>3.5399999999999999E-4</v>
      </c>
      <c r="J27" s="285">
        <v>99400.2</v>
      </c>
      <c r="K27" s="286">
        <v>35.200000000000003</v>
      </c>
      <c r="L27" s="5">
        <v>63.85</v>
      </c>
    </row>
    <row r="28" spans="1:12">
      <c r="A28">
        <v>20</v>
      </c>
      <c r="B28" s="279">
        <v>7.2400000000000003E-4</v>
      </c>
      <c r="C28" s="280">
        <v>7.2400000000000003E-4</v>
      </c>
      <c r="D28" s="283">
        <v>98981.5</v>
      </c>
      <c r="E28" s="284">
        <v>71.7</v>
      </c>
      <c r="F28" s="5">
        <v>59.37</v>
      </c>
      <c r="G28" t="s">
        <v>19</v>
      </c>
      <c r="H28" s="281">
        <v>1.73E-4</v>
      </c>
      <c r="I28" s="282">
        <v>1.73E-4</v>
      </c>
      <c r="J28" s="285">
        <v>99365.1</v>
      </c>
      <c r="K28" s="286">
        <v>17.2</v>
      </c>
      <c r="L28" s="5">
        <v>62.87</v>
      </c>
    </row>
    <row r="29" spans="1:12">
      <c r="A29">
        <v>21</v>
      </c>
      <c r="B29" s="279">
        <v>6.6100000000000002E-4</v>
      </c>
      <c r="C29" s="280">
        <v>6.6E-4</v>
      </c>
      <c r="D29" s="283">
        <v>98909.8</v>
      </c>
      <c r="E29" s="284">
        <v>65.3</v>
      </c>
      <c r="F29" s="5">
        <v>58.41</v>
      </c>
      <c r="G29" t="s">
        <v>19</v>
      </c>
      <c r="H29" s="281">
        <v>8.6000000000000003E-5</v>
      </c>
      <c r="I29" s="282">
        <v>8.6000000000000003E-5</v>
      </c>
      <c r="J29" s="285">
        <v>99347.9</v>
      </c>
      <c r="K29" s="286">
        <v>8.6</v>
      </c>
      <c r="L29" s="5">
        <v>61.88</v>
      </c>
    </row>
    <row r="30" spans="1:12">
      <c r="A30">
        <v>22</v>
      </c>
      <c r="B30" s="279">
        <v>8.0800000000000002E-4</v>
      </c>
      <c r="C30" s="280">
        <v>8.0800000000000002E-4</v>
      </c>
      <c r="D30" s="283">
        <v>98844.5</v>
      </c>
      <c r="E30" s="284">
        <v>79.8</v>
      </c>
      <c r="F30" s="5">
        <v>57.45</v>
      </c>
      <c r="G30" t="s">
        <v>19</v>
      </c>
      <c r="H30" s="281">
        <v>1.65E-4</v>
      </c>
      <c r="I30" s="282">
        <v>1.65E-4</v>
      </c>
      <c r="J30" s="285">
        <v>99339.3</v>
      </c>
      <c r="K30" s="286">
        <v>16.399999999999999</v>
      </c>
      <c r="L30" s="5">
        <v>60.88</v>
      </c>
    </row>
    <row r="31" spans="1:12">
      <c r="A31">
        <v>23</v>
      </c>
      <c r="B31" s="279">
        <v>6.4599999999999998E-4</v>
      </c>
      <c r="C31" s="280">
        <v>6.4599999999999998E-4</v>
      </c>
      <c r="D31" s="283">
        <v>98764.7</v>
      </c>
      <c r="E31" s="284">
        <v>63.8</v>
      </c>
      <c r="F31" s="5">
        <v>56.5</v>
      </c>
      <c r="G31" t="s">
        <v>19</v>
      </c>
      <c r="H31" s="281">
        <v>3.2499999999999999E-4</v>
      </c>
      <c r="I31" s="282">
        <v>3.2499999999999999E-4</v>
      </c>
      <c r="J31" s="285">
        <v>99322.9</v>
      </c>
      <c r="K31" s="286">
        <v>32.299999999999997</v>
      </c>
      <c r="L31" s="5">
        <v>59.89</v>
      </c>
    </row>
    <row r="32" spans="1:12">
      <c r="A32">
        <v>24</v>
      </c>
      <c r="B32" s="279">
        <v>1.132E-3</v>
      </c>
      <c r="C32" s="280">
        <v>1.1310000000000001E-3</v>
      </c>
      <c r="D32" s="283">
        <v>98700.9</v>
      </c>
      <c r="E32" s="284">
        <v>111.7</v>
      </c>
      <c r="F32" s="5">
        <v>55.53</v>
      </c>
      <c r="G32" t="s">
        <v>19</v>
      </c>
      <c r="H32" s="281">
        <v>4.06E-4</v>
      </c>
      <c r="I32" s="282">
        <v>4.06E-4</v>
      </c>
      <c r="J32" s="285">
        <v>99290.6</v>
      </c>
      <c r="K32" s="286">
        <v>40.299999999999997</v>
      </c>
      <c r="L32" s="5">
        <v>58.91</v>
      </c>
    </row>
    <row r="33" spans="1:12">
      <c r="A33">
        <v>25</v>
      </c>
      <c r="B33" s="279">
        <v>7.3300000000000004E-4</v>
      </c>
      <c r="C33" s="280">
        <v>7.3300000000000004E-4</v>
      </c>
      <c r="D33" s="283">
        <v>98589.2</v>
      </c>
      <c r="E33" s="284">
        <v>72.3</v>
      </c>
      <c r="F33" s="5">
        <v>54.6</v>
      </c>
      <c r="G33" t="s">
        <v>19</v>
      </c>
      <c r="H33" s="281">
        <v>2.4399999999999999E-4</v>
      </c>
      <c r="I33" s="282">
        <v>2.4399999999999999E-4</v>
      </c>
      <c r="J33" s="285">
        <v>99250.4</v>
      </c>
      <c r="K33" s="286">
        <v>24.2</v>
      </c>
      <c r="L33" s="5">
        <v>57.94</v>
      </c>
    </row>
    <row r="34" spans="1:12">
      <c r="A34">
        <v>26</v>
      </c>
      <c r="B34" s="279">
        <v>1.219E-3</v>
      </c>
      <c r="C34" s="280">
        <v>1.2179999999999999E-3</v>
      </c>
      <c r="D34" s="283">
        <v>98516.9</v>
      </c>
      <c r="E34" s="284">
        <v>120</v>
      </c>
      <c r="F34" s="5">
        <v>53.64</v>
      </c>
      <c r="G34" t="s">
        <v>19</v>
      </c>
      <c r="H34" s="281">
        <v>2.3900000000000001E-4</v>
      </c>
      <c r="I34" s="282">
        <v>2.3900000000000001E-4</v>
      </c>
      <c r="J34" s="285">
        <v>99226.1</v>
      </c>
      <c r="K34" s="286">
        <v>23.7</v>
      </c>
      <c r="L34" s="5">
        <v>56.95</v>
      </c>
    </row>
    <row r="35" spans="1:12">
      <c r="A35">
        <v>27</v>
      </c>
      <c r="B35" s="279">
        <v>1.0480000000000001E-3</v>
      </c>
      <c r="C35" s="280">
        <v>1.0480000000000001E-3</v>
      </c>
      <c r="D35" s="283">
        <v>98396.9</v>
      </c>
      <c r="E35" s="284">
        <v>103.1</v>
      </c>
      <c r="F35" s="5">
        <v>52.7</v>
      </c>
      <c r="G35" t="s">
        <v>19</v>
      </c>
      <c r="H35" s="281">
        <v>3.1700000000000001E-4</v>
      </c>
      <c r="I35" s="282">
        <v>3.1700000000000001E-4</v>
      </c>
      <c r="J35" s="285">
        <v>99202.4</v>
      </c>
      <c r="K35" s="286">
        <v>31.5</v>
      </c>
      <c r="L35" s="5">
        <v>55.96</v>
      </c>
    </row>
    <row r="36" spans="1:12">
      <c r="A36">
        <v>28</v>
      </c>
      <c r="B36" s="279">
        <v>7.3300000000000004E-4</v>
      </c>
      <c r="C36" s="280">
        <v>7.3300000000000004E-4</v>
      </c>
      <c r="D36" s="283">
        <v>98293.8</v>
      </c>
      <c r="E36" s="284">
        <v>72</v>
      </c>
      <c r="F36" s="5">
        <v>51.76</v>
      </c>
      <c r="G36" t="s">
        <v>19</v>
      </c>
      <c r="H36" s="281">
        <v>5.4900000000000001E-4</v>
      </c>
      <c r="I36" s="282">
        <v>5.4900000000000001E-4</v>
      </c>
      <c r="J36" s="285">
        <v>99170.9</v>
      </c>
      <c r="K36" s="286">
        <v>54.4</v>
      </c>
      <c r="L36" s="5">
        <v>54.98</v>
      </c>
    </row>
    <row r="37" spans="1:12">
      <c r="A37">
        <v>29</v>
      </c>
      <c r="B37" s="279">
        <v>8.1499999999999997E-4</v>
      </c>
      <c r="C37" s="280">
        <v>8.1400000000000005E-4</v>
      </c>
      <c r="D37" s="283">
        <v>98221.8</v>
      </c>
      <c r="E37" s="284">
        <v>80</v>
      </c>
      <c r="F37" s="5">
        <v>50.79</v>
      </c>
      <c r="G37" t="s">
        <v>19</v>
      </c>
      <c r="H37" s="281">
        <v>1.5799999999999999E-4</v>
      </c>
      <c r="I37" s="282">
        <v>1.5799999999999999E-4</v>
      </c>
      <c r="J37" s="285">
        <v>99116.5</v>
      </c>
      <c r="K37" s="286">
        <v>15.6</v>
      </c>
      <c r="L37" s="5">
        <v>54.01</v>
      </c>
    </row>
    <row r="38" spans="1:12">
      <c r="A38">
        <v>30</v>
      </c>
      <c r="B38" s="279">
        <v>1.328E-3</v>
      </c>
      <c r="C38" s="280">
        <v>1.3270000000000001E-3</v>
      </c>
      <c r="D38" s="283">
        <v>98141.8</v>
      </c>
      <c r="E38" s="284">
        <v>130.19999999999999</v>
      </c>
      <c r="F38" s="5">
        <v>49.83</v>
      </c>
      <c r="G38" t="s">
        <v>19</v>
      </c>
      <c r="H38" s="281">
        <v>4.7600000000000002E-4</v>
      </c>
      <c r="I38" s="282">
        <v>4.7600000000000002E-4</v>
      </c>
      <c r="J38" s="285">
        <v>99100.9</v>
      </c>
      <c r="K38" s="286">
        <v>47.2</v>
      </c>
      <c r="L38" s="5">
        <v>53.02</v>
      </c>
    </row>
    <row r="39" spans="1:12">
      <c r="A39">
        <v>31</v>
      </c>
      <c r="B39" s="279">
        <v>8.4000000000000003E-4</v>
      </c>
      <c r="C39" s="280">
        <v>8.3900000000000001E-4</v>
      </c>
      <c r="D39" s="283">
        <v>98011.6</v>
      </c>
      <c r="E39" s="284">
        <v>82.3</v>
      </c>
      <c r="F39" s="5">
        <v>48.9</v>
      </c>
      <c r="G39" t="s">
        <v>19</v>
      </c>
      <c r="H39" s="281">
        <v>7.2000000000000005E-4</v>
      </c>
      <c r="I39" s="282">
        <v>7.1900000000000002E-4</v>
      </c>
      <c r="J39" s="285">
        <v>99053.7</v>
      </c>
      <c r="K39" s="286">
        <v>71.3</v>
      </c>
      <c r="L39" s="5">
        <v>52.05</v>
      </c>
    </row>
    <row r="40" spans="1:12">
      <c r="A40">
        <v>32</v>
      </c>
      <c r="B40" s="279">
        <v>1.2620000000000001E-3</v>
      </c>
      <c r="C40" s="280">
        <v>1.261E-3</v>
      </c>
      <c r="D40" s="283">
        <v>97929.4</v>
      </c>
      <c r="E40" s="284">
        <v>123.5</v>
      </c>
      <c r="F40" s="5">
        <v>47.94</v>
      </c>
      <c r="G40" t="s">
        <v>19</v>
      </c>
      <c r="H40" s="281">
        <v>4.7899999999999999E-4</v>
      </c>
      <c r="I40" s="282">
        <v>4.7899999999999999E-4</v>
      </c>
      <c r="J40" s="285">
        <v>98982.399999999994</v>
      </c>
      <c r="K40" s="286">
        <v>47.4</v>
      </c>
      <c r="L40" s="5">
        <v>51.08</v>
      </c>
    </row>
    <row r="41" spans="1:12">
      <c r="A41">
        <v>33</v>
      </c>
      <c r="B41" s="279">
        <v>1.3159999999999999E-3</v>
      </c>
      <c r="C41" s="280">
        <v>1.3159999999999999E-3</v>
      </c>
      <c r="D41" s="283">
        <v>97805.8</v>
      </c>
      <c r="E41" s="284">
        <v>128.69999999999999</v>
      </c>
      <c r="F41" s="5">
        <v>47</v>
      </c>
      <c r="G41" t="s">
        <v>19</v>
      </c>
      <c r="H41" s="281">
        <v>3.1300000000000002E-4</v>
      </c>
      <c r="I41" s="282">
        <v>3.1300000000000002E-4</v>
      </c>
      <c r="J41" s="285">
        <v>98935</v>
      </c>
      <c r="K41" s="286">
        <v>31</v>
      </c>
      <c r="L41" s="5">
        <v>50.11</v>
      </c>
    </row>
    <row r="42" spans="1:12">
      <c r="A42">
        <v>34</v>
      </c>
      <c r="B42" s="279">
        <v>9.0399999999999996E-4</v>
      </c>
      <c r="C42" s="280">
        <v>9.0300000000000005E-4</v>
      </c>
      <c r="D42" s="283">
        <v>97677.2</v>
      </c>
      <c r="E42" s="284">
        <v>88.2</v>
      </c>
      <c r="F42" s="5">
        <v>46.06</v>
      </c>
      <c r="G42" t="s">
        <v>19</v>
      </c>
      <c r="H42" s="281">
        <v>3.8900000000000002E-4</v>
      </c>
      <c r="I42" s="282">
        <v>3.8900000000000002E-4</v>
      </c>
      <c r="J42" s="285">
        <v>98904</v>
      </c>
      <c r="K42" s="286">
        <v>38.5</v>
      </c>
      <c r="L42" s="5">
        <v>49.12</v>
      </c>
    </row>
    <row r="43" spans="1:12">
      <c r="A43">
        <v>35</v>
      </c>
      <c r="B43" s="279">
        <v>7.0200000000000004E-4</v>
      </c>
      <c r="C43" s="280">
        <v>7.0200000000000004E-4</v>
      </c>
      <c r="D43" s="283">
        <v>97588.9</v>
      </c>
      <c r="E43" s="284">
        <v>68.5</v>
      </c>
      <c r="F43" s="5">
        <v>45.1</v>
      </c>
      <c r="G43" t="s">
        <v>19</v>
      </c>
      <c r="H43" s="281">
        <v>6.4300000000000002E-4</v>
      </c>
      <c r="I43" s="282">
        <v>6.4300000000000002E-4</v>
      </c>
      <c r="J43" s="285">
        <v>98865.5</v>
      </c>
      <c r="K43" s="286">
        <v>63.5</v>
      </c>
      <c r="L43" s="5">
        <v>48.14</v>
      </c>
    </row>
    <row r="44" spans="1:12">
      <c r="A44">
        <v>36</v>
      </c>
      <c r="B44" s="279">
        <v>1.0809999999999999E-3</v>
      </c>
      <c r="C44" s="280">
        <v>1.08E-3</v>
      </c>
      <c r="D44" s="283">
        <v>97520.5</v>
      </c>
      <c r="E44" s="284">
        <v>105.3</v>
      </c>
      <c r="F44" s="5">
        <v>44.13</v>
      </c>
      <c r="G44" t="s">
        <v>19</v>
      </c>
      <c r="H44" s="281">
        <v>1.186E-3</v>
      </c>
      <c r="I44" s="282">
        <v>1.186E-3</v>
      </c>
      <c r="J44" s="285">
        <v>98802</v>
      </c>
      <c r="K44" s="286">
        <v>117.1</v>
      </c>
      <c r="L44" s="5">
        <v>47.17</v>
      </c>
    </row>
    <row r="45" spans="1:12">
      <c r="A45">
        <v>37</v>
      </c>
      <c r="B45" s="279">
        <v>1.908E-3</v>
      </c>
      <c r="C45" s="280">
        <v>1.9059999999999999E-3</v>
      </c>
      <c r="D45" s="283">
        <v>97415.1</v>
      </c>
      <c r="E45" s="284">
        <v>185.7</v>
      </c>
      <c r="F45" s="5">
        <v>43.18</v>
      </c>
      <c r="G45" t="s">
        <v>19</v>
      </c>
      <c r="H45" s="281">
        <v>5.1599999999999997E-4</v>
      </c>
      <c r="I45" s="282">
        <v>5.1500000000000005E-4</v>
      </c>
      <c r="J45" s="285">
        <v>98684.9</v>
      </c>
      <c r="K45" s="286">
        <v>50.9</v>
      </c>
      <c r="L45" s="5">
        <v>46.23</v>
      </c>
    </row>
    <row r="46" spans="1:12">
      <c r="A46">
        <v>38</v>
      </c>
      <c r="B46" s="279">
        <v>1.902E-3</v>
      </c>
      <c r="C46" s="280">
        <v>1.9E-3</v>
      </c>
      <c r="D46" s="283">
        <v>97229.5</v>
      </c>
      <c r="E46" s="284">
        <v>184.7</v>
      </c>
      <c r="F46" s="5">
        <v>42.26</v>
      </c>
      <c r="G46" t="s">
        <v>19</v>
      </c>
      <c r="H46" s="281">
        <v>3.4200000000000002E-4</v>
      </c>
      <c r="I46" s="282">
        <v>3.4200000000000002E-4</v>
      </c>
      <c r="J46" s="285">
        <v>98634</v>
      </c>
      <c r="K46" s="286">
        <v>33.700000000000003</v>
      </c>
      <c r="L46" s="5">
        <v>45.25</v>
      </c>
    </row>
    <row r="47" spans="1:12">
      <c r="A47">
        <v>39</v>
      </c>
      <c r="B47" s="279">
        <v>1.663E-3</v>
      </c>
      <c r="C47" s="280">
        <v>1.6620000000000001E-3</v>
      </c>
      <c r="D47" s="283">
        <v>97044.7</v>
      </c>
      <c r="E47" s="284">
        <v>161.30000000000001</v>
      </c>
      <c r="F47" s="5">
        <v>41.34</v>
      </c>
      <c r="G47" t="s">
        <v>19</v>
      </c>
      <c r="H47" s="281">
        <v>6.7199999999999996E-4</v>
      </c>
      <c r="I47" s="282">
        <v>6.7100000000000005E-4</v>
      </c>
      <c r="J47" s="285">
        <v>98600.3</v>
      </c>
      <c r="K47" s="286">
        <v>66.2</v>
      </c>
      <c r="L47" s="5">
        <v>44.27</v>
      </c>
    </row>
    <row r="48" spans="1:12">
      <c r="A48">
        <v>40</v>
      </c>
      <c r="B48" s="279">
        <v>1.114E-3</v>
      </c>
      <c r="C48" s="280">
        <v>1.114E-3</v>
      </c>
      <c r="D48" s="283">
        <v>96883.4</v>
      </c>
      <c r="E48" s="284">
        <v>107.9</v>
      </c>
      <c r="F48" s="5">
        <v>40.409999999999997</v>
      </c>
      <c r="G48" t="s">
        <v>19</v>
      </c>
      <c r="H48" s="281">
        <v>9.7099999999999997E-4</v>
      </c>
      <c r="I48" s="282">
        <v>9.7099999999999997E-4</v>
      </c>
      <c r="J48" s="285">
        <v>98534.1</v>
      </c>
      <c r="K48" s="286">
        <v>95.6</v>
      </c>
      <c r="L48" s="5">
        <v>43.3</v>
      </c>
    </row>
    <row r="49" spans="1:12">
      <c r="A49">
        <v>41</v>
      </c>
      <c r="B49" s="279">
        <v>1.0679999999999999E-3</v>
      </c>
      <c r="C49" s="280">
        <v>1.067E-3</v>
      </c>
      <c r="D49" s="283">
        <v>96775.5</v>
      </c>
      <c r="E49" s="284">
        <v>103.3</v>
      </c>
      <c r="F49" s="5">
        <v>39.450000000000003</v>
      </c>
      <c r="G49" t="s">
        <v>19</v>
      </c>
      <c r="H49" s="281">
        <v>7.8799999999999996E-4</v>
      </c>
      <c r="I49" s="282">
        <v>7.8799999999999996E-4</v>
      </c>
      <c r="J49" s="285">
        <v>98438.399999999994</v>
      </c>
      <c r="K49" s="286">
        <v>77.599999999999994</v>
      </c>
      <c r="L49" s="5">
        <v>42.34</v>
      </c>
    </row>
    <row r="50" spans="1:12">
      <c r="A50">
        <v>42</v>
      </c>
      <c r="B50" s="279">
        <v>1.5330000000000001E-3</v>
      </c>
      <c r="C50" s="280">
        <v>1.5319999999999999E-3</v>
      </c>
      <c r="D50" s="283">
        <v>96672.3</v>
      </c>
      <c r="E50" s="284">
        <v>148.1</v>
      </c>
      <c r="F50" s="5">
        <v>38.5</v>
      </c>
      <c r="G50" t="s">
        <v>19</v>
      </c>
      <c r="H50" s="281">
        <v>1.0920000000000001E-3</v>
      </c>
      <c r="I50" s="282">
        <v>1.091E-3</v>
      </c>
      <c r="J50" s="285">
        <v>98360.9</v>
      </c>
      <c r="K50" s="286">
        <v>107.3</v>
      </c>
      <c r="L50" s="5">
        <v>41.37</v>
      </c>
    </row>
    <row r="51" spans="1:12">
      <c r="A51">
        <v>43</v>
      </c>
      <c r="B51" s="279">
        <v>1.8389999999999999E-3</v>
      </c>
      <c r="C51" s="280">
        <v>1.8370000000000001E-3</v>
      </c>
      <c r="D51" s="283">
        <v>96524.2</v>
      </c>
      <c r="E51" s="284">
        <v>177.3</v>
      </c>
      <c r="F51" s="5">
        <v>37.549999999999997</v>
      </c>
      <c r="G51" t="s">
        <v>19</v>
      </c>
      <c r="H51" s="281">
        <v>1.206E-3</v>
      </c>
      <c r="I51" s="282">
        <v>1.2049999999999999E-3</v>
      </c>
      <c r="J51" s="285">
        <v>98253.5</v>
      </c>
      <c r="K51" s="286">
        <v>118.4</v>
      </c>
      <c r="L51" s="5">
        <v>40.42</v>
      </c>
    </row>
    <row r="52" spans="1:12">
      <c r="A52">
        <v>44</v>
      </c>
      <c r="B52" s="279">
        <v>2.6340000000000001E-3</v>
      </c>
      <c r="C52" s="280">
        <v>2.63E-3</v>
      </c>
      <c r="D52" s="283">
        <v>96346.9</v>
      </c>
      <c r="E52" s="284">
        <v>253.4</v>
      </c>
      <c r="F52" s="5">
        <v>36.619999999999997</v>
      </c>
      <c r="G52" t="s">
        <v>19</v>
      </c>
      <c r="H52" s="281">
        <v>1.6639999999999999E-3</v>
      </c>
      <c r="I52" s="282">
        <v>1.663E-3</v>
      </c>
      <c r="J52" s="285">
        <v>98135.1</v>
      </c>
      <c r="K52" s="286">
        <v>163.19999999999999</v>
      </c>
      <c r="L52" s="5">
        <v>39.46</v>
      </c>
    </row>
    <row r="53" spans="1:12">
      <c r="A53">
        <v>45</v>
      </c>
      <c r="B53" s="279">
        <v>1.81E-3</v>
      </c>
      <c r="C53" s="280">
        <v>1.8079999999999999E-3</v>
      </c>
      <c r="D53" s="283">
        <v>96093.5</v>
      </c>
      <c r="E53" s="284">
        <v>173.8</v>
      </c>
      <c r="F53" s="5">
        <v>35.72</v>
      </c>
      <c r="G53" t="s">
        <v>19</v>
      </c>
      <c r="H53" s="281">
        <v>1.121E-3</v>
      </c>
      <c r="I53" s="282">
        <v>1.1199999999999999E-3</v>
      </c>
      <c r="J53" s="285">
        <v>97971.9</v>
      </c>
      <c r="K53" s="286">
        <v>109.7</v>
      </c>
      <c r="L53" s="5">
        <v>38.53</v>
      </c>
    </row>
    <row r="54" spans="1:12">
      <c r="A54">
        <v>46</v>
      </c>
      <c r="B54" s="279">
        <v>2.5270000000000002E-3</v>
      </c>
      <c r="C54" s="280">
        <v>2.5240000000000002E-3</v>
      </c>
      <c r="D54" s="283">
        <v>95919.7</v>
      </c>
      <c r="E54" s="284">
        <v>242.1</v>
      </c>
      <c r="F54" s="5">
        <v>34.78</v>
      </c>
      <c r="G54" t="s">
        <v>19</v>
      </c>
      <c r="H54" s="281">
        <v>1.701E-3</v>
      </c>
      <c r="I54" s="282">
        <v>1.6999999999999999E-3</v>
      </c>
      <c r="J54" s="285">
        <v>97862.2</v>
      </c>
      <c r="K54" s="286">
        <v>166.4</v>
      </c>
      <c r="L54" s="5">
        <v>37.57</v>
      </c>
    </row>
    <row r="55" spans="1:12">
      <c r="A55">
        <v>47</v>
      </c>
      <c r="B55" s="279">
        <v>2.467E-3</v>
      </c>
      <c r="C55" s="280">
        <v>2.464E-3</v>
      </c>
      <c r="D55" s="283">
        <v>95677.6</v>
      </c>
      <c r="E55" s="284">
        <v>235.8</v>
      </c>
      <c r="F55" s="5">
        <v>33.869999999999997</v>
      </c>
      <c r="G55" t="s">
        <v>19</v>
      </c>
      <c r="H55" s="281">
        <v>1.624E-3</v>
      </c>
      <c r="I55" s="282">
        <v>1.6230000000000001E-3</v>
      </c>
      <c r="J55" s="285">
        <v>97695.8</v>
      </c>
      <c r="K55" s="286">
        <v>158.5</v>
      </c>
      <c r="L55" s="5">
        <v>36.630000000000003</v>
      </c>
    </row>
    <row r="56" spans="1:12">
      <c r="A56">
        <v>48</v>
      </c>
      <c r="B56" s="279">
        <v>2.908E-3</v>
      </c>
      <c r="C56" s="280">
        <v>2.9030000000000002E-3</v>
      </c>
      <c r="D56" s="283">
        <v>95441.9</v>
      </c>
      <c r="E56" s="284">
        <v>277.10000000000002</v>
      </c>
      <c r="F56" s="5">
        <v>32.950000000000003</v>
      </c>
      <c r="G56" t="s">
        <v>19</v>
      </c>
      <c r="H56" s="281">
        <v>1.5560000000000001E-3</v>
      </c>
      <c r="I56" s="282">
        <v>1.555E-3</v>
      </c>
      <c r="J56" s="285">
        <v>97537.3</v>
      </c>
      <c r="K56" s="286">
        <v>151.69999999999999</v>
      </c>
      <c r="L56" s="5">
        <v>35.69</v>
      </c>
    </row>
    <row r="57" spans="1:12">
      <c r="A57">
        <v>49</v>
      </c>
      <c r="B57" s="279">
        <v>2.9510000000000001E-3</v>
      </c>
      <c r="C57" s="280">
        <v>2.947E-3</v>
      </c>
      <c r="D57" s="283">
        <v>95164.7</v>
      </c>
      <c r="E57" s="284">
        <v>280.5</v>
      </c>
      <c r="F57" s="5">
        <v>32.049999999999997</v>
      </c>
      <c r="G57" t="s">
        <v>19</v>
      </c>
      <c r="H57" s="281">
        <v>1.885E-3</v>
      </c>
      <c r="I57" s="282">
        <v>1.8829999999999999E-3</v>
      </c>
      <c r="J57" s="285">
        <v>97385.600000000006</v>
      </c>
      <c r="K57" s="286">
        <v>183.4</v>
      </c>
      <c r="L57" s="5">
        <v>34.75</v>
      </c>
    </row>
    <row r="58" spans="1:12">
      <c r="A58">
        <v>50</v>
      </c>
      <c r="B58" s="279">
        <v>3.5130000000000001E-3</v>
      </c>
      <c r="C58" s="280">
        <v>3.5070000000000001E-3</v>
      </c>
      <c r="D58" s="283">
        <v>94884.3</v>
      </c>
      <c r="E58" s="284">
        <v>332.8</v>
      </c>
      <c r="F58" s="5">
        <v>31.14</v>
      </c>
      <c r="G58" t="s">
        <v>19</v>
      </c>
      <c r="H58" s="281">
        <v>1.856E-3</v>
      </c>
      <c r="I58" s="282">
        <v>1.8550000000000001E-3</v>
      </c>
      <c r="J58" s="285">
        <v>97202.2</v>
      </c>
      <c r="K58" s="286">
        <v>180.3</v>
      </c>
      <c r="L58" s="5">
        <v>33.81</v>
      </c>
    </row>
    <row r="59" spans="1:12">
      <c r="A59">
        <v>51</v>
      </c>
      <c r="B59" s="279">
        <v>3.705E-3</v>
      </c>
      <c r="C59" s="280">
        <v>3.699E-3</v>
      </c>
      <c r="D59" s="283">
        <v>94551.5</v>
      </c>
      <c r="E59" s="284">
        <v>349.7</v>
      </c>
      <c r="F59" s="5">
        <v>30.25</v>
      </c>
      <c r="G59" t="s">
        <v>19</v>
      </c>
      <c r="H59" s="281">
        <v>2.696E-3</v>
      </c>
      <c r="I59" s="282">
        <v>2.6919999999999999E-3</v>
      </c>
      <c r="J59" s="285">
        <v>97022</v>
      </c>
      <c r="K59" s="286">
        <v>261.2</v>
      </c>
      <c r="L59" s="5">
        <v>32.869999999999997</v>
      </c>
    </row>
    <row r="60" spans="1:12">
      <c r="A60">
        <v>52</v>
      </c>
      <c r="B60" s="279">
        <v>3.7980000000000002E-3</v>
      </c>
      <c r="C60" s="280">
        <v>3.7910000000000001E-3</v>
      </c>
      <c r="D60" s="283">
        <v>94201.8</v>
      </c>
      <c r="E60" s="284">
        <v>357.1</v>
      </c>
      <c r="F60" s="5">
        <v>29.36</v>
      </c>
      <c r="G60" t="s">
        <v>19</v>
      </c>
      <c r="H60" s="281">
        <v>2.7950000000000002E-3</v>
      </c>
      <c r="I60" s="282">
        <v>2.7920000000000002E-3</v>
      </c>
      <c r="J60" s="285">
        <v>96760.8</v>
      </c>
      <c r="K60" s="286">
        <v>270.10000000000002</v>
      </c>
      <c r="L60" s="5">
        <v>31.96</v>
      </c>
    </row>
    <row r="61" spans="1:12">
      <c r="A61">
        <v>53</v>
      </c>
      <c r="B61" s="279">
        <v>3.6719999999999999E-3</v>
      </c>
      <c r="C61" s="280">
        <v>3.6649999999999999E-3</v>
      </c>
      <c r="D61" s="283">
        <v>93844.7</v>
      </c>
      <c r="E61" s="284">
        <v>344</v>
      </c>
      <c r="F61" s="5">
        <v>28.47</v>
      </c>
      <c r="G61" t="s">
        <v>19</v>
      </c>
      <c r="H61" s="281">
        <v>3.7260000000000001E-3</v>
      </c>
      <c r="I61" s="282">
        <v>3.7190000000000001E-3</v>
      </c>
      <c r="J61" s="285">
        <v>96490.7</v>
      </c>
      <c r="K61" s="286">
        <v>358.8</v>
      </c>
      <c r="L61" s="5">
        <v>31.05</v>
      </c>
    </row>
    <row r="62" spans="1:12">
      <c r="A62">
        <v>54</v>
      </c>
      <c r="B62" s="279">
        <v>4.7060000000000001E-3</v>
      </c>
      <c r="C62" s="280">
        <v>4.6950000000000004E-3</v>
      </c>
      <c r="D62" s="283">
        <v>93500.7</v>
      </c>
      <c r="E62" s="284">
        <v>439</v>
      </c>
      <c r="F62" s="5">
        <v>27.57</v>
      </c>
      <c r="G62" t="s">
        <v>19</v>
      </c>
      <c r="H62" s="281">
        <v>3.3670000000000002E-3</v>
      </c>
      <c r="I62" s="282">
        <v>3.3609999999999998E-3</v>
      </c>
      <c r="J62" s="285">
        <v>96131.8</v>
      </c>
      <c r="K62" s="286">
        <v>323.10000000000002</v>
      </c>
      <c r="L62" s="5">
        <v>30.16</v>
      </c>
    </row>
    <row r="63" spans="1:12">
      <c r="A63">
        <v>55</v>
      </c>
      <c r="B63" s="279">
        <v>3.8340000000000002E-3</v>
      </c>
      <c r="C63" s="280">
        <v>3.8270000000000001E-3</v>
      </c>
      <c r="D63" s="283">
        <v>93061.7</v>
      </c>
      <c r="E63" s="284">
        <v>356.2</v>
      </c>
      <c r="F63" s="5">
        <v>26.7</v>
      </c>
      <c r="G63" t="s">
        <v>19</v>
      </c>
      <c r="H63" s="281">
        <v>3.3279999999999998E-3</v>
      </c>
      <c r="I63" s="282">
        <v>3.3219999999999999E-3</v>
      </c>
      <c r="J63" s="285">
        <v>95808.7</v>
      </c>
      <c r="K63" s="286">
        <v>318.3</v>
      </c>
      <c r="L63" s="5">
        <v>29.26</v>
      </c>
    </row>
    <row r="64" spans="1:12">
      <c r="A64">
        <v>56</v>
      </c>
      <c r="B64" s="279">
        <v>5.5760000000000002E-3</v>
      </c>
      <c r="C64" s="280">
        <v>5.5599999999999998E-3</v>
      </c>
      <c r="D64" s="283">
        <v>92705.600000000006</v>
      </c>
      <c r="E64" s="284">
        <v>515.5</v>
      </c>
      <c r="F64" s="5">
        <v>25.8</v>
      </c>
      <c r="G64" t="s">
        <v>19</v>
      </c>
      <c r="H64" s="281">
        <v>3.6449999999999998E-3</v>
      </c>
      <c r="I64" s="282">
        <v>3.6380000000000002E-3</v>
      </c>
      <c r="J64" s="285">
        <v>95490.4</v>
      </c>
      <c r="K64" s="286">
        <v>347.4</v>
      </c>
      <c r="L64" s="5">
        <v>28.36</v>
      </c>
    </row>
    <row r="65" spans="1:12">
      <c r="A65">
        <v>57</v>
      </c>
      <c r="B65" s="279">
        <v>7.4120000000000002E-3</v>
      </c>
      <c r="C65" s="280">
        <v>7.3850000000000001E-3</v>
      </c>
      <c r="D65" s="283">
        <v>92190.1</v>
      </c>
      <c r="E65" s="284">
        <v>680.8</v>
      </c>
      <c r="F65" s="5">
        <v>24.94</v>
      </c>
      <c r="G65" t="s">
        <v>19</v>
      </c>
      <c r="H65" s="281">
        <v>4.4120000000000001E-3</v>
      </c>
      <c r="I65" s="282">
        <v>4.4019999999999997E-3</v>
      </c>
      <c r="J65" s="285">
        <v>95143</v>
      </c>
      <c r="K65" s="286">
        <v>418.8</v>
      </c>
      <c r="L65" s="5">
        <v>27.46</v>
      </c>
    </row>
    <row r="66" spans="1:12">
      <c r="A66">
        <v>58</v>
      </c>
      <c r="B66" s="279">
        <v>5.1549999999999999E-3</v>
      </c>
      <c r="C66" s="280">
        <v>5.1419999999999999E-3</v>
      </c>
      <c r="D66" s="283">
        <v>91509.3</v>
      </c>
      <c r="E66" s="284">
        <v>470.5</v>
      </c>
      <c r="F66" s="5">
        <v>24.12</v>
      </c>
      <c r="G66" t="s">
        <v>19</v>
      </c>
      <c r="H66" s="281">
        <v>5.4000000000000003E-3</v>
      </c>
      <c r="I66" s="282">
        <v>5.3860000000000002E-3</v>
      </c>
      <c r="J66" s="285">
        <v>94724.2</v>
      </c>
      <c r="K66" s="286">
        <v>510.2</v>
      </c>
      <c r="L66" s="5">
        <v>26.58</v>
      </c>
    </row>
    <row r="67" spans="1:12">
      <c r="A67">
        <v>59</v>
      </c>
      <c r="B67" s="279">
        <v>6.9449999999999998E-3</v>
      </c>
      <c r="C67" s="280">
        <v>6.9210000000000001E-3</v>
      </c>
      <c r="D67" s="283">
        <v>91038.8</v>
      </c>
      <c r="E67" s="284">
        <v>630.1</v>
      </c>
      <c r="F67" s="5">
        <v>23.24</v>
      </c>
      <c r="G67" t="s">
        <v>19</v>
      </c>
      <c r="H67" s="281">
        <v>5.0179999999999999E-3</v>
      </c>
      <c r="I67" s="282">
        <v>5.0049999999999999E-3</v>
      </c>
      <c r="J67" s="285">
        <v>94214.1</v>
      </c>
      <c r="K67" s="286">
        <v>471.5</v>
      </c>
      <c r="L67" s="5">
        <v>25.72</v>
      </c>
    </row>
    <row r="68" spans="1:12">
      <c r="A68">
        <v>60</v>
      </c>
      <c r="B68" s="279">
        <v>7.9559999999999995E-3</v>
      </c>
      <c r="C68" s="280">
        <v>7.9249999999999998E-3</v>
      </c>
      <c r="D68" s="283">
        <v>90408.7</v>
      </c>
      <c r="E68" s="284">
        <v>716.5</v>
      </c>
      <c r="F68" s="5">
        <v>22.4</v>
      </c>
      <c r="G68" t="s">
        <v>19</v>
      </c>
      <c r="H68" s="281">
        <v>6.2589999999999998E-3</v>
      </c>
      <c r="I68" s="282">
        <v>6.2389999999999998E-3</v>
      </c>
      <c r="J68" s="285">
        <v>93742.5</v>
      </c>
      <c r="K68" s="286">
        <v>584.9</v>
      </c>
      <c r="L68" s="5">
        <v>24.85</v>
      </c>
    </row>
    <row r="69" spans="1:12">
      <c r="A69">
        <v>61</v>
      </c>
      <c r="B69" s="279">
        <v>9.8449999999999996E-3</v>
      </c>
      <c r="C69" s="280">
        <v>9.7970000000000002E-3</v>
      </c>
      <c r="D69" s="283">
        <v>89692.2</v>
      </c>
      <c r="E69" s="284">
        <v>878.7</v>
      </c>
      <c r="F69" s="5">
        <v>21.58</v>
      </c>
      <c r="G69" t="s">
        <v>19</v>
      </c>
      <c r="H69" s="281">
        <v>5.5849999999999997E-3</v>
      </c>
      <c r="I69" s="282">
        <v>5.5690000000000002E-3</v>
      </c>
      <c r="J69" s="285">
        <v>93157.6</v>
      </c>
      <c r="K69" s="286">
        <v>518.79999999999995</v>
      </c>
      <c r="L69" s="5">
        <v>24</v>
      </c>
    </row>
    <row r="70" spans="1:12">
      <c r="A70">
        <v>62</v>
      </c>
      <c r="B70" s="279">
        <v>8.9470000000000001E-3</v>
      </c>
      <c r="C70" s="280">
        <v>8.907E-3</v>
      </c>
      <c r="D70" s="283">
        <v>88813.5</v>
      </c>
      <c r="E70" s="284">
        <v>791.1</v>
      </c>
      <c r="F70" s="5">
        <v>20.78</v>
      </c>
      <c r="G70" t="s">
        <v>19</v>
      </c>
      <c r="H70" s="281">
        <v>7.7580000000000001E-3</v>
      </c>
      <c r="I70" s="282">
        <v>7.7279999999999996E-3</v>
      </c>
      <c r="J70" s="285">
        <v>92638.8</v>
      </c>
      <c r="K70" s="286">
        <v>715.9</v>
      </c>
      <c r="L70" s="5">
        <v>23.13</v>
      </c>
    </row>
    <row r="71" spans="1:12">
      <c r="A71">
        <v>63</v>
      </c>
      <c r="B71" s="279">
        <v>9.7940000000000006E-3</v>
      </c>
      <c r="C71" s="280">
        <v>9.7470000000000005E-3</v>
      </c>
      <c r="D71" s="283">
        <v>88022.399999999994</v>
      </c>
      <c r="E71" s="284">
        <v>857.9</v>
      </c>
      <c r="F71" s="5">
        <v>19.97</v>
      </c>
      <c r="G71" t="s">
        <v>19</v>
      </c>
      <c r="H71" s="281">
        <v>6.7689999999999998E-3</v>
      </c>
      <c r="I71" s="282">
        <v>6.7460000000000003E-3</v>
      </c>
      <c r="J71" s="285">
        <v>91922.9</v>
      </c>
      <c r="K71" s="286">
        <v>620.1</v>
      </c>
      <c r="L71" s="5">
        <v>22.31</v>
      </c>
    </row>
    <row r="72" spans="1:12">
      <c r="A72">
        <v>64</v>
      </c>
      <c r="B72" s="279">
        <v>1.1143999999999999E-2</v>
      </c>
      <c r="C72" s="280">
        <v>1.1082E-2</v>
      </c>
      <c r="D72" s="283">
        <v>87164.5</v>
      </c>
      <c r="E72" s="284">
        <v>966</v>
      </c>
      <c r="F72" s="5">
        <v>19.16</v>
      </c>
      <c r="G72" t="s">
        <v>19</v>
      </c>
      <c r="H72" s="281">
        <v>8.0619999999999997E-3</v>
      </c>
      <c r="I72" s="282">
        <v>8.0300000000000007E-3</v>
      </c>
      <c r="J72" s="285">
        <v>91302.8</v>
      </c>
      <c r="K72" s="286">
        <v>733.1</v>
      </c>
      <c r="L72" s="5">
        <v>21.46</v>
      </c>
    </row>
    <row r="73" spans="1:12">
      <c r="A73">
        <v>65</v>
      </c>
      <c r="B73" s="279">
        <v>1.3348E-2</v>
      </c>
      <c r="C73" s="280">
        <v>1.3259999999999999E-2</v>
      </c>
      <c r="D73" s="283">
        <v>86198.5</v>
      </c>
      <c r="E73" s="284">
        <v>1143</v>
      </c>
      <c r="F73" s="5">
        <v>18.37</v>
      </c>
      <c r="G73" t="s">
        <v>19</v>
      </c>
      <c r="H73" s="281">
        <v>8.6979999999999991E-3</v>
      </c>
      <c r="I73" s="282">
        <v>8.6599999999999993E-3</v>
      </c>
      <c r="J73" s="285">
        <v>90569.600000000006</v>
      </c>
      <c r="K73" s="286">
        <v>784.3</v>
      </c>
      <c r="L73" s="5">
        <v>20.63</v>
      </c>
    </row>
    <row r="74" spans="1:12">
      <c r="A74">
        <v>66</v>
      </c>
      <c r="B74" s="279">
        <v>1.4437999999999999E-2</v>
      </c>
      <c r="C74" s="280">
        <v>1.4335000000000001E-2</v>
      </c>
      <c r="D74" s="283">
        <v>85055.5</v>
      </c>
      <c r="E74" s="284">
        <v>1219.3</v>
      </c>
      <c r="F74" s="5">
        <v>17.61</v>
      </c>
      <c r="G74" t="s">
        <v>19</v>
      </c>
      <c r="H74" s="281">
        <v>9.9970000000000007E-3</v>
      </c>
      <c r="I74" s="282">
        <v>9.9469999999999992E-3</v>
      </c>
      <c r="J74" s="285">
        <v>89785.3</v>
      </c>
      <c r="K74" s="286">
        <v>893.1</v>
      </c>
      <c r="L74" s="5">
        <v>19.8</v>
      </c>
    </row>
    <row r="75" spans="1:12">
      <c r="A75">
        <v>67</v>
      </c>
      <c r="B75" s="279">
        <v>1.4271000000000001E-2</v>
      </c>
      <c r="C75" s="280">
        <v>1.417E-2</v>
      </c>
      <c r="D75" s="283">
        <v>83836.3</v>
      </c>
      <c r="E75" s="284">
        <v>1187.9000000000001</v>
      </c>
      <c r="F75" s="5">
        <v>16.86</v>
      </c>
      <c r="G75" t="s">
        <v>19</v>
      </c>
      <c r="H75" s="281">
        <v>1.0340999999999999E-2</v>
      </c>
      <c r="I75" s="282">
        <v>1.0288E-2</v>
      </c>
      <c r="J75" s="285">
        <v>88892.2</v>
      </c>
      <c r="K75" s="286">
        <v>914.5</v>
      </c>
      <c r="L75" s="5">
        <v>19</v>
      </c>
    </row>
    <row r="76" spans="1:12">
      <c r="A76">
        <v>68</v>
      </c>
      <c r="B76" s="279">
        <v>1.7831E-2</v>
      </c>
      <c r="C76" s="280">
        <v>1.7673000000000001E-2</v>
      </c>
      <c r="D76" s="283">
        <v>82648.3</v>
      </c>
      <c r="E76" s="284">
        <v>1460.6</v>
      </c>
      <c r="F76" s="5">
        <v>16.09</v>
      </c>
      <c r="G76" t="s">
        <v>19</v>
      </c>
      <c r="H76" s="281">
        <v>1.1802E-2</v>
      </c>
      <c r="I76" s="282">
        <v>1.1733E-2</v>
      </c>
      <c r="J76" s="285">
        <v>87977.7</v>
      </c>
      <c r="K76" s="286">
        <v>1032.3</v>
      </c>
      <c r="L76" s="5">
        <v>18.190000000000001</v>
      </c>
    </row>
    <row r="77" spans="1:12">
      <c r="A77">
        <v>69</v>
      </c>
      <c r="B77" s="279">
        <v>1.8189E-2</v>
      </c>
      <c r="C77" s="280">
        <v>1.8024999999999999E-2</v>
      </c>
      <c r="D77" s="283">
        <v>81187.7</v>
      </c>
      <c r="E77" s="284">
        <v>1463.4</v>
      </c>
      <c r="F77" s="5">
        <v>15.37</v>
      </c>
      <c r="G77" t="s">
        <v>19</v>
      </c>
      <c r="H77" s="281">
        <v>1.1088000000000001E-2</v>
      </c>
      <c r="I77" s="282">
        <v>1.1027E-2</v>
      </c>
      <c r="J77" s="285">
        <v>86945.5</v>
      </c>
      <c r="K77" s="286">
        <v>958.7</v>
      </c>
      <c r="L77" s="5">
        <v>17.399999999999999</v>
      </c>
    </row>
    <row r="78" spans="1:12">
      <c r="A78">
        <v>70</v>
      </c>
      <c r="B78" s="279">
        <v>2.5586000000000001E-2</v>
      </c>
      <c r="C78" s="280">
        <v>2.5262E-2</v>
      </c>
      <c r="D78" s="283">
        <v>79724.3</v>
      </c>
      <c r="E78" s="284">
        <v>2014</v>
      </c>
      <c r="F78" s="5">
        <v>14.65</v>
      </c>
      <c r="G78" t="s">
        <v>19</v>
      </c>
      <c r="H78" s="281">
        <v>1.2966E-2</v>
      </c>
      <c r="I78" s="282">
        <v>1.2881999999999999E-2</v>
      </c>
      <c r="J78" s="285">
        <v>85986.7</v>
      </c>
      <c r="K78" s="286">
        <v>1107.7</v>
      </c>
      <c r="L78" s="5">
        <v>16.59</v>
      </c>
    </row>
    <row r="79" spans="1:12">
      <c r="A79">
        <v>71</v>
      </c>
      <c r="B79" s="279">
        <v>2.1294E-2</v>
      </c>
      <c r="C79" s="280">
        <v>2.1069000000000001E-2</v>
      </c>
      <c r="D79" s="283">
        <v>77710.3</v>
      </c>
      <c r="E79" s="284">
        <v>1637.3</v>
      </c>
      <c r="F79" s="5">
        <v>14.01</v>
      </c>
      <c r="G79" t="s">
        <v>19</v>
      </c>
      <c r="H79" s="281">
        <v>1.4605E-2</v>
      </c>
      <c r="I79" s="282">
        <v>1.4499E-2</v>
      </c>
      <c r="J79" s="285">
        <v>84879</v>
      </c>
      <c r="K79" s="286">
        <v>1230.5999999999999</v>
      </c>
      <c r="L79" s="5">
        <v>15.8</v>
      </c>
    </row>
    <row r="80" spans="1:12">
      <c r="A80">
        <v>72</v>
      </c>
      <c r="B80" s="279">
        <v>2.6053E-2</v>
      </c>
      <c r="C80" s="280">
        <v>2.5718000000000001E-2</v>
      </c>
      <c r="D80" s="283">
        <v>76073</v>
      </c>
      <c r="E80" s="284">
        <v>1956.4</v>
      </c>
      <c r="F80" s="5">
        <v>13.3</v>
      </c>
      <c r="G80" t="s">
        <v>19</v>
      </c>
      <c r="H80" s="281">
        <v>1.6900999999999999E-2</v>
      </c>
      <c r="I80" s="282">
        <v>1.6759E-2</v>
      </c>
      <c r="J80" s="285">
        <v>83648.399999999994</v>
      </c>
      <c r="K80" s="286">
        <v>1401.9</v>
      </c>
      <c r="L80" s="5">
        <v>15.02</v>
      </c>
    </row>
    <row r="81" spans="1:12">
      <c r="A81">
        <v>73</v>
      </c>
      <c r="B81" s="279">
        <v>2.3366999999999999E-2</v>
      </c>
      <c r="C81" s="280">
        <v>2.3096999999999999E-2</v>
      </c>
      <c r="D81" s="283">
        <v>74116.5</v>
      </c>
      <c r="E81" s="284">
        <v>1711.9</v>
      </c>
      <c r="F81" s="5">
        <v>12.64</v>
      </c>
      <c r="G81" t="s">
        <v>19</v>
      </c>
      <c r="H81" s="281">
        <v>1.7520000000000001E-2</v>
      </c>
      <c r="I81" s="282">
        <v>1.7368000000000001E-2</v>
      </c>
      <c r="J81" s="285">
        <v>82246.5</v>
      </c>
      <c r="K81" s="286">
        <v>1428.5</v>
      </c>
      <c r="L81" s="5">
        <v>14.27</v>
      </c>
    </row>
    <row r="82" spans="1:12">
      <c r="A82">
        <v>74</v>
      </c>
      <c r="B82" s="279">
        <v>2.8355999999999999E-2</v>
      </c>
      <c r="C82" s="280">
        <v>2.7959999999999999E-2</v>
      </c>
      <c r="D82" s="283">
        <v>72404.7</v>
      </c>
      <c r="E82" s="284">
        <v>2024.4</v>
      </c>
      <c r="F82" s="5">
        <v>11.93</v>
      </c>
      <c r="G82" t="s">
        <v>19</v>
      </c>
      <c r="H82" s="281">
        <v>2.0865000000000002E-2</v>
      </c>
      <c r="I82" s="282">
        <v>2.0650000000000002E-2</v>
      </c>
      <c r="J82" s="285">
        <v>80818</v>
      </c>
      <c r="K82" s="286">
        <v>1668.9</v>
      </c>
      <c r="L82" s="5">
        <v>13.51</v>
      </c>
    </row>
    <row r="83" spans="1:12">
      <c r="A83">
        <v>75</v>
      </c>
      <c r="B83" s="279">
        <v>2.8591999999999999E-2</v>
      </c>
      <c r="C83" s="280">
        <v>2.8188999999999999E-2</v>
      </c>
      <c r="D83" s="283">
        <v>70380.3</v>
      </c>
      <c r="E83" s="284">
        <v>1983.9</v>
      </c>
      <c r="F83" s="5">
        <v>11.26</v>
      </c>
      <c r="G83" t="s">
        <v>19</v>
      </c>
      <c r="H83" s="281">
        <v>2.8056000000000001E-2</v>
      </c>
      <c r="I83" s="282">
        <v>2.7668000000000002E-2</v>
      </c>
      <c r="J83" s="285">
        <v>79149.100000000006</v>
      </c>
      <c r="K83" s="286">
        <v>2189.9</v>
      </c>
      <c r="L83" s="5">
        <v>12.79</v>
      </c>
    </row>
    <row r="84" spans="1:12">
      <c r="A84">
        <v>76</v>
      </c>
      <c r="B84" s="279">
        <v>3.6724E-2</v>
      </c>
      <c r="C84" s="280">
        <v>3.6061999999999997E-2</v>
      </c>
      <c r="D84" s="283">
        <v>68396.3</v>
      </c>
      <c r="E84" s="284">
        <v>2466.5</v>
      </c>
      <c r="F84" s="5">
        <v>10.57</v>
      </c>
      <c r="G84" t="s">
        <v>19</v>
      </c>
      <c r="H84" s="281">
        <v>3.0204999999999999E-2</v>
      </c>
      <c r="I84" s="282">
        <v>2.9756000000000001E-2</v>
      </c>
      <c r="J84" s="285">
        <v>76959.3</v>
      </c>
      <c r="K84" s="286">
        <v>2290</v>
      </c>
      <c r="L84" s="5">
        <v>12.14</v>
      </c>
    </row>
    <row r="85" spans="1:12">
      <c r="A85">
        <v>77</v>
      </c>
      <c r="B85" s="279">
        <v>4.2950000000000002E-2</v>
      </c>
      <c r="C85" s="280">
        <v>4.2047000000000001E-2</v>
      </c>
      <c r="D85" s="283">
        <v>65929.8</v>
      </c>
      <c r="E85" s="284">
        <v>2772.1</v>
      </c>
      <c r="F85" s="5">
        <v>9.9499999999999993</v>
      </c>
      <c r="G85" t="s">
        <v>19</v>
      </c>
      <c r="H85" s="281">
        <v>3.3044999999999998E-2</v>
      </c>
      <c r="I85" s="282">
        <v>3.2508000000000002E-2</v>
      </c>
      <c r="J85" s="285">
        <v>74669.3</v>
      </c>
      <c r="K85" s="286">
        <v>2427.4</v>
      </c>
      <c r="L85" s="5">
        <v>11.49</v>
      </c>
    </row>
    <row r="86" spans="1:12">
      <c r="A86">
        <v>78</v>
      </c>
      <c r="B86" s="279">
        <v>4.6108999999999997E-2</v>
      </c>
      <c r="C86" s="280">
        <v>4.5069999999999999E-2</v>
      </c>
      <c r="D86" s="283">
        <v>63157.7</v>
      </c>
      <c r="E86" s="284">
        <v>2846.5</v>
      </c>
      <c r="F86" s="5">
        <v>9.36</v>
      </c>
      <c r="G86" t="s">
        <v>19</v>
      </c>
      <c r="H86" s="281">
        <v>3.4452999999999998E-2</v>
      </c>
      <c r="I86" s="282">
        <v>3.3869000000000003E-2</v>
      </c>
      <c r="J86" s="285">
        <v>72241.899999999994</v>
      </c>
      <c r="K86" s="286">
        <v>2446.8000000000002</v>
      </c>
      <c r="L86" s="5">
        <v>10.86</v>
      </c>
    </row>
    <row r="87" spans="1:12">
      <c r="A87">
        <v>79</v>
      </c>
      <c r="B87" s="279">
        <v>5.4765000000000001E-2</v>
      </c>
      <c r="C87" s="280">
        <v>5.3304999999999998E-2</v>
      </c>
      <c r="D87" s="283">
        <v>60311.199999999997</v>
      </c>
      <c r="E87" s="284">
        <v>3214.9</v>
      </c>
      <c r="F87" s="5">
        <v>8.7799999999999994</v>
      </c>
      <c r="G87" t="s">
        <v>19</v>
      </c>
      <c r="H87" s="281">
        <v>3.5687999999999998E-2</v>
      </c>
      <c r="I87" s="282">
        <v>3.5062000000000003E-2</v>
      </c>
      <c r="J87" s="285">
        <v>69795.100000000006</v>
      </c>
      <c r="K87" s="286">
        <v>2447.1999999999998</v>
      </c>
      <c r="L87" s="5">
        <v>10.23</v>
      </c>
    </row>
    <row r="88" spans="1:12">
      <c r="A88">
        <v>80</v>
      </c>
      <c r="B88" s="279">
        <v>5.8698E-2</v>
      </c>
      <c r="C88" s="280">
        <v>5.7023999999999998E-2</v>
      </c>
      <c r="D88" s="283">
        <v>57096.3</v>
      </c>
      <c r="E88" s="284">
        <v>3255.9</v>
      </c>
      <c r="F88" s="5">
        <v>8.24</v>
      </c>
      <c r="G88" t="s">
        <v>19</v>
      </c>
      <c r="H88" s="281">
        <v>4.3872000000000001E-2</v>
      </c>
      <c r="I88" s="282">
        <v>4.2930000000000003E-2</v>
      </c>
      <c r="J88" s="285">
        <v>67348</v>
      </c>
      <c r="K88" s="286">
        <v>2891.3</v>
      </c>
      <c r="L88" s="5">
        <v>9.58</v>
      </c>
    </row>
    <row r="89" spans="1:12">
      <c r="A89">
        <v>81</v>
      </c>
      <c r="B89" s="279">
        <v>6.6240999999999994E-2</v>
      </c>
      <c r="C89" s="280">
        <v>6.4116999999999993E-2</v>
      </c>
      <c r="D89" s="283">
        <v>53840.4</v>
      </c>
      <c r="E89" s="284">
        <v>3452.1</v>
      </c>
      <c r="F89" s="5">
        <v>7.71</v>
      </c>
      <c r="G89" t="s">
        <v>19</v>
      </c>
      <c r="H89" s="281">
        <v>4.2147999999999998E-2</v>
      </c>
      <c r="I89" s="282">
        <v>4.1278000000000002E-2</v>
      </c>
      <c r="J89" s="285">
        <v>64456.7</v>
      </c>
      <c r="K89" s="286">
        <v>2660.6</v>
      </c>
      <c r="L89" s="5">
        <v>8.99</v>
      </c>
    </row>
    <row r="90" spans="1:12">
      <c r="A90">
        <v>82</v>
      </c>
      <c r="B90" s="279">
        <v>7.9513E-2</v>
      </c>
      <c r="C90" s="280">
        <v>7.6471999999999998E-2</v>
      </c>
      <c r="D90" s="283">
        <v>50388.3</v>
      </c>
      <c r="E90" s="284">
        <v>3853.3</v>
      </c>
      <c r="F90" s="5">
        <v>7.21</v>
      </c>
      <c r="G90" t="s">
        <v>19</v>
      </c>
      <c r="H90" s="281">
        <v>5.6633000000000003E-2</v>
      </c>
      <c r="I90" s="282">
        <v>5.5072999999999997E-2</v>
      </c>
      <c r="J90" s="285">
        <v>61796.1</v>
      </c>
      <c r="K90" s="286">
        <v>3403.3</v>
      </c>
      <c r="L90" s="5">
        <v>8.35</v>
      </c>
    </row>
    <row r="91" spans="1:12">
      <c r="A91">
        <v>83</v>
      </c>
      <c r="B91" s="279">
        <v>8.3510000000000001E-2</v>
      </c>
      <c r="C91" s="280">
        <v>8.0162999999999998E-2</v>
      </c>
      <c r="D91" s="283">
        <v>46535</v>
      </c>
      <c r="E91" s="284">
        <v>3730.4</v>
      </c>
      <c r="F91" s="5">
        <v>6.76</v>
      </c>
      <c r="G91" t="s">
        <v>19</v>
      </c>
      <c r="H91" s="281">
        <v>6.1549E-2</v>
      </c>
      <c r="I91" s="282">
        <v>5.9712000000000001E-2</v>
      </c>
      <c r="J91" s="285">
        <v>58392.800000000003</v>
      </c>
      <c r="K91" s="286">
        <v>3486.7</v>
      </c>
      <c r="L91" s="5">
        <v>7.81</v>
      </c>
    </row>
    <row r="92" spans="1:12">
      <c r="A92">
        <v>84</v>
      </c>
      <c r="B92" s="279">
        <v>9.8015000000000005E-2</v>
      </c>
      <c r="C92" s="280">
        <v>9.3436000000000005E-2</v>
      </c>
      <c r="D92" s="283">
        <v>42804.6</v>
      </c>
      <c r="E92" s="284">
        <v>3999.5</v>
      </c>
      <c r="F92" s="5">
        <v>6.31</v>
      </c>
      <c r="G92" t="s">
        <v>19</v>
      </c>
      <c r="H92" s="281">
        <v>7.2922000000000001E-2</v>
      </c>
      <c r="I92" s="282">
        <v>7.0357000000000003E-2</v>
      </c>
      <c r="J92" s="285">
        <v>54906</v>
      </c>
      <c r="K92" s="286">
        <v>3863</v>
      </c>
      <c r="L92" s="5">
        <v>7.28</v>
      </c>
    </row>
    <row r="93" spans="1:12">
      <c r="A93">
        <v>85</v>
      </c>
      <c r="B93" s="279">
        <v>9.4383999999999996E-2</v>
      </c>
      <c r="C93" s="280">
        <v>9.0131000000000003E-2</v>
      </c>
      <c r="D93" s="283">
        <v>38805.1</v>
      </c>
      <c r="E93" s="284">
        <v>3497.5</v>
      </c>
      <c r="F93" s="5">
        <v>5.91</v>
      </c>
      <c r="G93" t="s">
        <v>19</v>
      </c>
      <c r="H93" s="281">
        <v>7.6107999999999995E-2</v>
      </c>
      <c r="I93" s="282">
        <v>7.3317999999999994E-2</v>
      </c>
      <c r="J93" s="285">
        <v>51043</v>
      </c>
      <c r="K93" s="286">
        <v>3742.4</v>
      </c>
      <c r="L93" s="5">
        <v>6.79</v>
      </c>
    </row>
    <row r="94" spans="1:12">
      <c r="A94">
        <v>86</v>
      </c>
      <c r="B94" s="279">
        <v>0.106571</v>
      </c>
      <c r="C94" s="280">
        <v>0.10118000000000001</v>
      </c>
      <c r="D94" s="283">
        <v>35307.599999999999</v>
      </c>
      <c r="E94" s="284">
        <v>3572.4</v>
      </c>
      <c r="F94" s="5">
        <v>5.44</v>
      </c>
      <c r="G94" t="s">
        <v>19</v>
      </c>
      <c r="H94" s="281">
        <v>9.5341999999999996E-2</v>
      </c>
      <c r="I94" s="282">
        <v>9.1003000000000001E-2</v>
      </c>
      <c r="J94" s="285">
        <v>47300.7</v>
      </c>
      <c r="K94" s="286">
        <v>4304.5</v>
      </c>
      <c r="L94" s="5">
        <v>6.29</v>
      </c>
    </row>
    <row r="95" spans="1:12">
      <c r="A95">
        <v>87</v>
      </c>
      <c r="B95" s="279">
        <v>0.130241</v>
      </c>
      <c r="C95" s="280">
        <v>0.122279</v>
      </c>
      <c r="D95" s="283">
        <v>31735.200000000001</v>
      </c>
      <c r="E95" s="284">
        <v>3880.5</v>
      </c>
      <c r="F95" s="5">
        <v>5</v>
      </c>
      <c r="G95" t="s">
        <v>19</v>
      </c>
      <c r="H95" s="281">
        <v>9.7925999999999999E-2</v>
      </c>
      <c r="I95" s="282">
        <v>9.3354999999999994E-2</v>
      </c>
      <c r="J95" s="285">
        <v>42996.2</v>
      </c>
      <c r="K95" s="286">
        <v>4013.9</v>
      </c>
      <c r="L95" s="5">
        <v>5.87</v>
      </c>
    </row>
    <row r="96" spans="1:12">
      <c r="A96">
        <v>88</v>
      </c>
      <c r="B96" s="279">
        <v>0.16128999999999999</v>
      </c>
      <c r="C96" s="280">
        <v>0.149254</v>
      </c>
      <c r="D96" s="283">
        <v>27854.7</v>
      </c>
      <c r="E96" s="284">
        <v>4157.3999999999996</v>
      </c>
      <c r="F96" s="5">
        <v>4.62</v>
      </c>
      <c r="G96" t="s">
        <v>19</v>
      </c>
      <c r="H96" s="281">
        <v>0.106325</v>
      </c>
      <c r="I96" s="282">
        <v>0.10095800000000001</v>
      </c>
      <c r="J96" s="285">
        <v>38982.300000000003</v>
      </c>
      <c r="K96" s="286">
        <v>3935.6</v>
      </c>
      <c r="L96" s="5">
        <v>5.42</v>
      </c>
    </row>
    <row r="97" spans="1:12">
      <c r="A97">
        <v>89</v>
      </c>
      <c r="B97" s="279">
        <v>0.172348</v>
      </c>
      <c r="C97" s="280">
        <v>0.15867500000000001</v>
      </c>
      <c r="D97" s="283">
        <v>23697.200000000001</v>
      </c>
      <c r="E97" s="284">
        <v>3760.2</v>
      </c>
      <c r="F97" s="5">
        <v>4.3499999999999996</v>
      </c>
      <c r="G97" t="s">
        <v>19</v>
      </c>
      <c r="H97" s="281">
        <v>0.14344399999999999</v>
      </c>
      <c r="I97" s="282">
        <v>0.13384499999999999</v>
      </c>
      <c r="J97" s="285">
        <v>35046.699999999997</v>
      </c>
      <c r="K97" s="286">
        <v>4690.8</v>
      </c>
      <c r="L97" s="5">
        <v>4.97</v>
      </c>
    </row>
    <row r="98" spans="1:12">
      <c r="A98">
        <v>90</v>
      </c>
      <c r="B98" s="279">
        <v>0.17865400000000001</v>
      </c>
      <c r="C98" s="280">
        <v>0.16400400000000001</v>
      </c>
      <c r="D98" s="283">
        <v>19937.099999999999</v>
      </c>
      <c r="E98" s="284">
        <v>3269.8</v>
      </c>
      <c r="F98" s="5">
        <v>4.07</v>
      </c>
      <c r="G98" t="s">
        <v>19</v>
      </c>
      <c r="H98" s="281">
        <v>0.13791300000000001</v>
      </c>
      <c r="I98" s="282">
        <v>0.12901699999999999</v>
      </c>
      <c r="J98" s="285">
        <v>30355.9</v>
      </c>
      <c r="K98" s="286">
        <v>3916.4</v>
      </c>
      <c r="L98" s="5">
        <v>4.66</v>
      </c>
    </row>
    <row r="99" spans="1:12">
      <c r="A99">
        <v>91</v>
      </c>
      <c r="B99" s="279">
        <v>0.19863</v>
      </c>
      <c r="C99" s="280">
        <v>0.18068500000000001</v>
      </c>
      <c r="D99" s="283">
        <v>16667.3</v>
      </c>
      <c r="E99" s="284">
        <v>3011.5</v>
      </c>
      <c r="F99" s="5">
        <v>3.78</v>
      </c>
      <c r="G99" t="s">
        <v>19</v>
      </c>
      <c r="H99" s="281">
        <v>0.169346</v>
      </c>
      <c r="I99" s="282">
        <v>0.15612599999999999</v>
      </c>
      <c r="J99" s="285">
        <v>26439.5</v>
      </c>
      <c r="K99" s="286">
        <v>4127.8999999999996</v>
      </c>
      <c r="L99" s="5">
        <v>4.28</v>
      </c>
    </row>
    <row r="100" spans="1:12">
      <c r="A100">
        <v>92</v>
      </c>
      <c r="B100" s="279">
        <v>0.23952100000000001</v>
      </c>
      <c r="C100" s="280">
        <v>0.21390400000000001</v>
      </c>
      <c r="D100" s="283">
        <v>13655.8</v>
      </c>
      <c r="E100" s="284">
        <v>2921</v>
      </c>
      <c r="F100" s="5">
        <v>3.5</v>
      </c>
      <c r="G100" t="s">
        <v>19</v>
      </c>
      <c r="H100" s="281">
        <v>0.18299199999999999</v>
      </c>
      <c r="I100" s="282">
        <v>0.167652</v>
      </c>
      <c r="J100" s="285">
        <v>22311.599999999999</v>
      </c>
      <c r="K100" s="286">
        <v>3740.6</v>
      </c>
      <c r="L100" s="5">
        <v>3.98</v>
      </c>
    </row>
    <row r="101" spans="1:12">
      <c r="A101">
        <v>93</v>
      </c>
      <c r="B101" s="279">
        <v>0.23690800000000001</v>
      </c>
      <c r="C101" s="280">
        <v>0.21181700000000001</v>
      </c>
      <c r="D101" s="283">
        <v>10734.8</v>
      </c>
      <c r="E101" s="284">
        <v>2273.8000000000002</v>
      </c>
      <c r="F101" s="5">
        <v>3.31</v>
      </c>
      <c r="G101" t="s">
        <v>19</v>
      </c>
      <c r="H101" s="281">
        <v>0.23039200000000001</v>
      </c>
      <c r="I101" s="282">
        <v>0.206593</v>
      </c>
      <c r="J101" s="285">
        <v>18571</v>
      </c>
      <c r="K101" s="286">
        <v>3836.6</v>
      </c>
      <c r="L101" s="5">
        <v>3.68</v>
      </c>
    </row>
    <row r="102" spans="1:12">
      <c r="A102">
        <v>94</v>
      </c>
      <c r="B102" s="279">
        <v>0.21118000000000001</v>
      </c>
      <c r="C102" s="280">
        <v>0.19101099999999999</v>
      </c>
      <c r="D102" s="283">
        <v>8461</v>
      </c>
      <c r="E102" s="284">
        <v>1616.1</v>
      </c>
      <c r="F102" s="5">
        <v>3.07</v>
      </c>
      <c r="G102" t="s">
        <v>19</v>
      </c>
      <c r="H102" s="281">
        <v>0.21913199999999999</v>
      </c>
      <c r="I102" s="282">
        <v>0.197494</v>
      </c>
      <c r="J102" s="285">
        <v>14734.3</v>
      </c>
      <c r="K102" s="286">
        <v>2909.9</v>
      </c>
      <c r="L102" s="5">
        <v>3.5</v>
      </c>
    </row>
    <row r="103" spans="1:12">
      <c r="A103">
        <v>95</v>
      </c>
      <c r="B103" s="279">
        <v>0.29775299999999999</v>
      </c>
      <c r="C103" s="280">
        <v>0.25916899999999998</v>
      </c>
      <c r="D103" s="283">
        <v>6844.8</v>
      </c>
      <c r="E103" s="284">
        <v>1774</v>
      </c>
      <c r="F103" s="5">
        <v>2.68</v>
      </c>
      <c r="G103" t="s">
        <v>19</v>
      </c>
      <c r="H103" s="281">
        <v>0.25</v>
      </c>
      <c r="I103" s="282">
        <v>0.222222</v>
      </c>
      <c r="J103" s="285">
        <v>11824.4</v>
      </c>
      <c r="K103" s="286">
        <v>2627.6</v>
      </c>
      <c r="L103" s="5">
        <v>3.24</v>
      </c>
    </row>
    <row r="104" spans="1:12">
      <c r="A104">
        <v>96</v>
      </c>
      <c r="B104" s="279">
        <v>0.42708299999999999</v>
      </c>
      <c r="C104" s="280">
        <v>0.35193099999999999</v>
      </c>
      <c r="D104" s="283">
        <v>5070.8999999999996</v>
      </c>
      <c r="E104" s="284">
        <v>1784.6</v>
      </c>
      <c r="F104" s="5">
        <v>2.44</v>
      </c>
      <c r="G104" t="s">
        <v>19</v>
      </c>
      <c r="H104" s="281">
        <v>0.28571400000000002</v>
      </c>
      <c r="I104" s="282">
        <v>0.25</v>
      </c>
      <c r="J104" s="285">
        <v>9196.7999999999993</v>
      </c>
      <c r="K104" s="286">
        <v>2299.1999999999998</v>
      </c>
      <c r="L104" s="5">
        <v>3.02</v>
      </c>
    </row>
    <row r="105" spans="1:12">
      <c r="A105">
        <v>97</v>
      </c>
      <c r="B105" s="279">
        <v>0.33333299999999999</v>
      </c>
      <c r="C105" s="280">
        <v>0.28571400000000002</v>
      </c>
      <c r="D105" s="283">
        <v>3286.3</v>
      </c>
      <c r="E105" s="284">
        <v>938.9</v>
      </c>
      <c r="F105" s="5">
        <v>2.4900000000000002</v>
      </c>
      <c r="G105" t="s">
        <v>19</v>
      </c>
      <c r="H105" s="281">
        <v>0.31379299999999999</v>
      </c>
      <c r="I105" s="282">
        <v>0.27123700000000001</v>
      </c>
      <c r="J105" s="285">
        <v>6897.6</v>
      </c>
      <c r="K105" s="286">
        <v>1870.9</v>
      </c>
      <c r="L105" s="5">
        <v>2.87</v>
      </c>
    </row>
    <row r="106" spans="1:12">
      <c r="A106">
        <v>98</v>
      </c>
      <c r="B106" s="279">
        <v>0.47619</v>
      </c>
      <c r="C106" s="280">
        <v>0.38461499999999998</v>
      </c>
      <c r="D106" s="283">
        <v>2347.3000000000002</v>
      </c>
      <c r="E106" s="284">
        <v>902.8</v>
      </c>
      <c r="F106" s="5">
        <v>2.2799999999999998</v>
      </c>
      <c r="G106" t="s">
        <v>19</v>
      </c>
      <c r="H106" s="281">
        <v>0.30208299999999999</v>
      </c>
      <c r="I106" s="282">
        <v>0.26244299999999998</v>
      </c>
      <c r="J106" s="285">
        <v>5026.7</v>
      </c>
      <c r="K106" s="286">
        <v>1319.2</v>
      </c>
      <c r="L106" s="5">
        <v>2.75</v>
      </c>
    </row>
    <row r="107" spans="1:12">
      <c r="A107">
        <v>99</v>
      </c>
      <c r="B107" s="279">
        <v>0.48275899999999999</v>
      </c>
      <c r="C107" s="280">
        <v>0.38888899999999998</v>
      </c>
      <c r="D107" s="283">
        <v>1444.5</v>
      </c>
      <c r="E107" s="284">
        <v>561.79999999999995</v>
      </c>
      <c r="F107" s="5">
        <v>2.4</v>
      </c>
      <c r="G107" t="s">
        <v>19</v>
      </c>
      <c r="H107" s="281">
        <v>0.268571</v>
      </c>
      <c r="I107" s="282">
        <v>0.23677599999999999</v>
      </c>
      <c r="J107" s="285">
        <v>3707.5</v>
      </c>
      <c r="K107" s="286">
        <v>877.8</v>
      </c>
      <c r="L107" s="5">
        <v>2.5499999999999998</v>
      </c>
    </row>
    <row r="108" spans="1:12">
      <c r="A108">
        <v>100</v>
      </c>
      <c r="B108" s="279">
        <v>0.4</v>
      </c>
      <c r="C108" s="280">
        <v>0.33333299999999999</v>
      </c>
      <c r="D108" s="283">
        <v>882.8</v>
      </c>
      <c r="E108" s="284">
        <v>294.3</v>
      </c>
      <c r="F108" s="5">
        <v>2.6</v>
      </c>
      <c r="G108" t="s">
        <v>19</v>
      </c>
      <c r="H108" s="281">
        <v>0.43023299999999998</v>
      </c>
      <c r="I108" s="282">
        <v>0.35406700000000002</v>
      </c>
      <c r="J108" s="285">
        <v>2829.6</v>
      </c>
      <c r="K108" s="286">
        <v>1001.9</v>
      </c>
      <c r="L108" s="5">
        <v>2.1800000000000002</v>
      </c>
    </row>
  </sheetData>
  <mergeCells count="3">
    <mergeCell ref="K1:L1"/>
    <mergeCell ref="B6:F6"/>
    <mergeCell ref="H6:L6"/>
  </mergeCells>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1685</TrackerID>
    <MoveTo xmlns="2541d45d-41ad-4814-bf67-1422fc7ee58e" xsi:nil="true"/>
  </documentManagement>
</p:properties>
</file>

<file path=customXml/itemProps1.xml><?xml version="1.0" encoding="utf-8"?>
<ds:datastoreItem xmlns:ds="http://schemas.openxmlformats.org/officeDocument/2006/customXml" ds:itemID="{A57C6A7C-57F4-4133-AEB6-8419B29F4ED2}"/>
</file>

<file path=customXml/itemProps2.xml><?xml version="1.0" encoding="utf-8"?>
<ds:datastoreItem xmlns:ds="http://schemas.openxmlformats.org/officeDocument/2006/customXml" ds:itemID="{A4A02DB5-4638-4600-93BF-C7E195AD1817}"/>
</file>

<file path=customXml/itemProps3.xml><?xml version="1.0" encoding="utf-8"?>
<ds:datastoreItem xmlns:ds="http://schemas.openxmlformats.org/officeDocument/2006/customXml" ds:itemID="{EFAE260C-D8AA-4C59-83AF-E11EE1CFA4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Contents</vt:lpstr>
      <vt:lpstr>Terms and Conditions</vt:lpstr>
      <vt:lpstr>Notation</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Single-year life tables - Northern Ireland</dc:title>
  <dc:creator>rozees</dc:creator>
  <cp:lastModifiedBy>Rozee, Stephen</cp:lastModifiedBy>
  <dcterms:created xsi:type="dcterms:W3CDTF">2020-08-24T11:30:06Z</dcterms:created>
  <dcterms:modified xsi:type="dcterms:W3CDTF">2020-09-18T07:41:07Z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539100</vt:r8>
  </property>
  <property fmtid="{D5CDD505-2E9C-101B-9397-08002B2CF9AE}" pid="4" name="WorkflowChangePath">
    <vt:lpwstr>63fddec8-15ae-45d3-b563-7729029746ef,2;</vt:lpwstr>
  </property>
</Properties>
</file>