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February 2021\"/>
    </mc:Choice>
  </mc:AlternateContent>
  <xr:revisionPtr revIDLastSave="0" documentId="8_{A648E372-DF79-4830-BF95-06EF3EAFAF5A}" xr6:coauthVersionLast="45" xr6:coauthVersionMax="45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G278" i="10"/>
  <c r="JF278" i="10"/>
  <c r="JE278" i="10"/>
  <c r="JD278" i="10"/>
  <c r="JC278" i="10"/>
  <c r="JB278" i="10"/>
  <c r="JA278" i="10"/>
  <c r="IZ278" i="10"/>
  <c r="IY278" i="10"/>
  <c r="IX278" i="10"/>
  <c r="IW278" i="10"/>
  <c r="IV278" i="10"/>
  <c r="IU278" i="10"/>
  <c r="IT278" i="10"/>
  <c r="IS278" i="10"/>
  <c r="IR278" i="10"/>
  <c r="IQ278" i="10"/>
  <c r="IP278" i="10"/>
  <c r="IO278" i="10"/>
  <c r="IN278" i="10"/>
  <c r="IM278" i="10"/>
  <c r="IL278" i="10"/>
  <c r="IK278" i="10"/>
  <c r="IJ278" i="10"/>
  <c r="II278" i="10"/>
  <c r="IH278" i="10"/>
  <c r="IG278" i="10"/>
  <c r="IF278" i="10"/>
  <c r="IE278" i="10"/>
  <c r="ID278" i="10"/>
  <c r="IC278" i="10"/>
  <c r="IB278" i="10"/>
  <c r="IA278" i="10"/>
  <c r="HZ278" i="10"/>
  <c r="HY278" i="10"/>
  <c r="HX278" i="10"/>
  <c r="HW278" i="10"/>
  <c r="HV278" i="10"/>
  <c r="HU278" i="10"/>
  <c r="HT278" i="10"/>
  <c r="HS278" i="10"/>
  <c r="HR278" i="10"/>
  <c r="HQ278" i="10"/>
  <c r="HP278" i="10"/>
  <c r="HO278" i="10"/>
  <c r="HN278" i="10"/>
  <c r="HM278" i="10"/>
  <c r="HL278" i="10"/>
  <c r="HK278" i="10"/>
  <c r="HJ278" i="10"/>
  <c r="HI278" i="10"/>
  <c r="HH278" i="10"/>
  <c r="HG278" i="10"/>
  <c r="HF278" i="10"/>
  <c r="HE278" i="10"/>
  <c r="HD278" i="10"/>
  <c r="HC278" i="10"/>
  <c r="HB278" i="10"/>
  <c r="HA278" i="10"/>
  <c r="GZ278" i="10"/>
  <c r="GY278" i="10"/>
  <c r="GX278" i="10"/>
  <c r="GW278" i="10"/>
  <c r="GV278" i="10"/>
  <c r="GU278" i="10"/>
  <c r="GT278" i="10"/>
  <c r="GS278" i="10"/>
  <c r="GR278" i="10"/>
  <c r="GQ278" i="10"/>
  <c r="GP278" i="10"/>
  <c r="GO278" i="10"/>
  <c r="GN278" i="10"/>
  <c r="GM278" i="10"/>
  <c r="GL278" i="10"/>
  <c r="GK278" i="10"/>
  <c r="GJ278" i="10"/>
  <c r="GI278" i="10"/>
  <c r="GH278" i="10"/>
  <c r="GG278" i="10"/>
  <c r="GF278" i="10"/>
  <c r="GE278" i="10"/>
  <c r="GD278" i="10"/>
  <c r="GC278" i="10"/>
  <c r="GB278" i="10"/>
  <c r="GA278" i="10"/>
  <c r="FZ278" i="10"/>
  <c r="FY278" i="10"/>
  <c r="FX278" i="10"/>
  <c r="FW278" i="10"/>
  <c r="FV278" i="10"/>
  <c r="FU278" i="10"/>
  <c r="FT278" i="10"/>
  <c r="FS278" i="10"/>
  <c r="FR278" i="10"/>
  <c r="FQ278" i="10"/>
  <c r="FP278" i="10"/>
  <c r="FO278" i="10"/>
  <c r="FN278" i="10"/>
  <c r="FM278" i="10"/>
  <c r="FL278" i="10"/>
  <c r="FK278" i="10"/>
  <c r="FJ278" i="10"/>
  <c r="FI278" i="10"/>
  <c r="FH278" i="10"/>
  <c r="FG278" i="10"/>
  <c r="FF278" i="10"/>
  <c r="FE278" i="10"/>
  <c r="FD278" i="10"/>
  <c r="FC278" i="10"/>
  <c r="FB278" i="10"/>
  <c r="FA278" i="10"/>
  <c r="EZ278" i="10"/>
  <c r="EY278" i="10"/>
  <c r="EX278" i="10"/>
  <c r="EW278" i="10"/>
  <c r="EV278" i="10"/>
  <c r="EU278" i="10"/>
  <c r="ET278" i="10"/>
  <c r="ES278" i="10"/>
  <c r="ER278" i="10"/>
  <c r="EQ278" i="10"/>
  <c r="EP278" i="10"/>
  <c r="EO278" i="10"/>
  <c r="EN278" i="10"/>
  <c r="EM278" i="10"/>
  <c r="EL278" i="10"/>
  <c r="EK278" i="10"/>
  <c r="EJ278" i="10"/>
  <c r="EI278" i="10"/>
  <c r="EH278" i="10"/>
  <c r="EG278" i="10"/>
  <c r="EF278" i="10"/>
  <c r="EE278" i="10"/>
  <c r="ED278" i="10"/>
  <c r="EC278" i="10"/>
  <c r="EB278" i="10"/>
  <c r="EA278" i="10"/>
  <c r="DZ278" i="10"/>
  <c r="DY278" i="10"/>
  <c r="DX278" i="10"/>
  <c r="DW278" i="10"/>
  <c r="DV278" i="10"/>
  <c r="DU278" i="10"/>
  <c r="DT278" i="10"/>
  <c r="DS278" i="10"/>
  <c r="DR278" i="10"/>
  <c r="DQ278" i="10"/>
  <c r="DP278" i="10"/>
  <c r="DO278" i="10"/>
  <c r="DN278" i="10"/>
  <c r="DM278" i="10"/>
  <c r="DL278" i="10"/>
  <c r="DK278" i="10"/>
  <c r="DJ278" i="10"/>
  <c r="DI278" i="10"/>
  <c r="DH278" i="10"/>
  <c r="DG278" i="10"/>
  <c r="DF278" i="10"/>
  <c r="DE278" i="10"/>
  <c r="DD278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JG10" i="10"/>
  <c r="JF10" i="10"/>
  <c r="JE10" i="10"/>
  <c r="JD10" i="10"/>
  <c r="JC10" i="10"/>
  <c r="JB10" i="10"/>
  <c r="JA10" i="10"/>
  <c r="IZ10" i="10"/>
  <c r="IY10" i="10"/>
  <c r="IX10" i="10"/>
  <c r="IW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G7" i="17"/>
  <c r="JG8" i="17"/>
  <c r="JG9" i="17"/>
  <c r="JG10" i="17"/>
  <c r="JG11" i="17"/>
  <c r="JG12" i="17"/>
  <c r="JG278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78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78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78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78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8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78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8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8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8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78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78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78" i="17" l="1"/>
  <c r="IL278" i="17"/>
  <c r="II278" i="17"/>
  <c r="IH278" i="17"/>
  <c r="ID278" i="17"/>
  <c r="HS278" i="17"/>
  <c r="HR278" i="17"/>
  <c r="HN278" i="17"/>
  <c r="HK278" i="17"/>
  <c r="HJ278" i="17"/>
  <c r="HB278" i="17"/>
  <c r="GY278" i="17"/>
  <c r="GU278" i="17"/>
  <c r="GQ278" i="17"/>
  <c r="GP278" i="17"/>
  <c r="GI278" i="17"/>
  <c r="GH278" i="17"/>
  <c r="GA278" i="17"/>
  <c r="FV278" i="17"/>
  <c r="FS278" i="17"/>
  <c r="FK278" i="17"/>
  <c r="FG278" i="17"/>
  <c r="FF278" i="17"/>
  <c r="EY278" i="17"/>
  <c r="EX278" i="17"/>
  <c r="EU278" i="17"/>
  <c r="EP278" i="17"/>
  <c r="EM278" i="17"/>
  <c r="EE278" i="17"/>
  <c r="ED278" i="17"/>
  <c r="DW278" i="17"/>
  <c r="DV278" i="17"/>
  <c r="DO278" i="17"/>
  <c r="DN278" i="17"/>
  <c r="DK278" i="17"/>
  <c r="DJ278" i="17"/>
  <c r="DB278" i="17"/>
  <c r="CY278" i="17"/>
  <c r="CT278" i="17"/>
  <c r="CQ278" i="17"/>
  <c r="CP278" i="17"/>
  <c r="CM278" i="17"/>
  <c r="CL278" i="17"/>
  <c r="CH278" i="17"/>
  <c r="CE278" i="17"/>
  <c r="CD278" i="17"/>
  <c r="BS278" i="17"/>
  <c r="BR278" i="17"/>
  <c r="BJ278" i="17"/>
  <c r="BG278" i="17"/>
  <c r="BB278" i="17"/>
  <c r="AY278" i="17"/>
  <c r="AT278" i="17"/>
  <c r="AQ278" i="17"/>
  <c r="AH278" i="17"/>
  <c r="AE278" i="17"/>
  <c r="AD278" i="17"/>
  <c r="S278" i="17"/>
  <c r="R278" i="17"/>
  <c r="N278" i="17"/>
  <c r="K278" i="17"/>
  <c r="C278" i="17"/>
  <c r="Y9" i="17"/>
  <c r="IU7" i="17"/>
  <c r="IU8" i="17"/>
  <c r="IU9" i="17"/>
  <c r="IU10" i="17"/>
  <c r="IU11" i="17"/>
  <c r="IU12" i="17"/>
  <c r="IU278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8" i="17"/>
  <c r="IS278" i="17"/>
  <c r="IM278" i="17"/>
  <c r="IJ278" i="17"/>
  <c r="IB278" i="17"/>
  <c r="IA278" i="17"/>
  <c r="HW278" i="17"/>
  <c r="HT278" i="17"/>
  <c r="HO278" i="17"/>
  <c r="HM278" i="17"/>
  <c r="HL278" i="17"/>
  <c r="HG278" i="17"/>
  <c r="HC278" i="17"/>
  <c r="GW278" i="17"/>
  <c r="GV278" i="17"/>
  <c r="GN278" i="17"/>
  <c r="GM278" i="17"/>
  <c r="GK278" i="17"/>
  <c r="GJ278" i="17"/>
  <c r="GE278" i="17"/>
  <c r="GC278" i="17"/>
  <c r="GB278" i="17"/>
  <c r="FW278" i="17"/>
  <c r="FU278" i="17"/>
  <c r="FT278" i="17"/>
  <c r="FO278" i="17"/>
  <c r="FL278" i="17"/>
  <c r="FC278" i="17"/>
  <c r="EZ278" i="17"/>
  <c r="ER278" i="17"/>
  <c r="EQ278" i="17"/>
  <c r="EN278" i="17"/>
  <c r="EK278" i="17"/>
  <c r="EI278" i="17"/>
  <c r="EB278" i="17"/>
  <c r="EA278" i="17"/>
  <c r="DX278" i="17"/>
  <c r="DT278" i="17"/>
  <c r="DS278" i="17"/>
  <c r="DP278" i="17"/>
  <c r="DL278" i="17"/>
  <c r="DG278" i="17"/>
  <c r="DC278" i="17"/>
  <c r="CZ278" i="17"/>
  <c r="CV278" i="17"/>
  <c r="CU278" i="17"/>
  <c r="CR278" i="17"/>
  <c r="CI278" i="17"/>
  <c r="CF278" i="17"/>
  <c r="CC278" i="17"/>
  <c r="CA278" i="17"/>
  <c r="BW278" i="17"/>
  <c r="BP278" i="17"/>
  <c r="BO278" i="17"/>
  <c r="BK278" i="17"/>
  <c r="BE278" i="17"/>
  <c r="BD278" i="17"/>
  <c r="BC278" i="17"/>
  <c r="AZ278" i="17"/>
  <c r="AU278" i="17"/>
  <c r="AR278" i="17"/>
  <c r="AJ278" i="17"/>
  <c r="AI278" i="17"/>
  <c r="AG278" i="17"/>
  <c r="AF278" i="17"/>
  <c r="AA278" i="17"/>
  <c r="W278" i="17"/>
  <c r="P278" i="17"/>
  <c r="O278" i="17"/>
  <c r="M278" i="17"/>
  <c r="L278" i="17"/>
  <c r="H278" i="17"/>
  <c r="G278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78" i="17"/>
  <c r="IO278" i="17"/>
  <c r="IN278" i="17"/>
  <c r="IK278" i="17"/>
  <c r="IG278" i="17"/>
  <c r="IC278" i="17"/>
  <c r="HY278" i="17"/>
  <c r="HX278" i="17"/>
  <c r="HU278" i="17"/>
  <c r="HQ278" i="17"/>
  <c r="HP278" i="17"/>
  <c r="HI278" i="17"/>
  <c r="HH278" i="17"/>
  <c r="HF278" i="17"/>
  <c r="HE278" i="17"/>
  <c r="HD278" i="17"/>
  <c r="GZ278" i="17"/>
  <c r="GS278" i="17"/>
  <c r="GL278" i="17"/>
  <c r="GG278" i="17"/>
  <c r="GF278" i="17"/>
  <c r="FY278" i="17"/>
  <c r="FX278" i="17"/>
  <c r="FQ278" i="17"/>
  <c r="FP278" i="17"/>
  <c r="FN278" i="17"/>
  <c r="FM278" i="17"/>
  <c r="FI278" i="17"/>
  <c r="FE278" i="17"/>
  <c r="FB278" i="17"/>
  <c r="FA278" i="17"/>
  <c r="EW278" i="17"/>
  <c r="ET278" i="17"/>
  <c r="ES278" i="17"/>
  <c r="EO278" i="17"/>
  <c r="EL278" i="17"/>
  <c r="EG278" i="17"/>
  <c r="EC278" i="17"/>
  <c r="DZ278" i="17"/>
  <c r="DY278" i="17"/>
  <c r="DU278" i="17"/>
  <c r="DR278" i="17"/>
  <c r="DQ278" i="17"/>
  <c r="DM278" i="17"/>
  <c r="DF278" i="17"/>
  <c r="DE278" i="17"/>
  <c r="DA278" i="17"/>
  <c r="CX278" i="17"/>
  <c r="CW278" i="17"/>
  <c r="CO278" i="17"/>
  <c r="CK278" i="17"/>
  <c r="BZ278" i="17"/>
  <c r="BV278" i="17"/>
  <c r="BH278" i="17"/>
  <c r="BF278" i="17"/>
  <c r="AP278" i="17"/>
  <c r="AM278" i="17"/>
  <c r="Z278" i="17"/>
  <c r="V278" i="17"/>
  <c r="J278" i="17"/>
  <c r="F278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78" i="17"/>
  <c r="HZ278" i="17"/>
  <c r="HV278" i="17"/>
  <c r="HA278" i="17"/>
  <c r="GX278" i="17"/>
  <c r="GT278" i="17"/>
  <c r="GO278" i="17"/>
  <c r="FJ278" i="17"/>
  <c r="EH278" i="17"/>
  <c r="DI278" i="17"/>
  <c r="CG278" i="17"/>
  <c r="BY278" i="17"/>
  <c r="BU278" i="17"/>
  <c r="BQ278" i="17"/>
  <c r="BN278" i="17"/>
  <c r="BM278" i="17"/>
  <c r="BI278" i="17"/>
  <c r="BA278" i="17"/>
  <c r="AX278" i="17"/>
  <c r="AS278" i="17"/>
  <c r="AO278" i="17"/>
  <c r="AK278" i="17"/>
  <c r="AC278" i="17"/>
  <c r="U278" i="17"/>
  <c r="Q278" i="17"/>
  <c r="E278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8" i="17"/>
  <c r="IE278" i="17"/>
  <c r="FH278" i="17"/>
  <c r="EF278" i="17"/>
  <c r="DD278" i="17"/>
  <c r="CN278" i="17"/>
  <c r="CJ278" i="17"/>
  <c r="BL278" i="17"/>
  <c r="AN278" i="17"/>
  <c r="AB278" i="17"/>
  <c r="X278" i="17"/>
  <c r="I278" i="17"/>
  <c r="D278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78" i="17"/>
  <c r="EJ278" i="17"/>
  <c r="DH278" i="17"/>
  <c r="CB278" i="17"/>
  <c r="BX278" i="17"/>
  <c r="Y278" i="17"/>
  <c r="T278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78" i="17"/>
  <c r="FR278" i="17"/>
  <c r="FD278" i="17"/>
  <c r="BT278" i="17"/>
  <c r="AV278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78" i="17"/>
  <c r="CS278" i="17"/>
  <c r="AW278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78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78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<sst xmlns="http://schemas.openxmlformats.org/spreadsheetml/2006/main" count="343" uniqueCount="309">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</sst>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168" fontId="0" fillId="8" borderId="44" xfId="0" applyNumberFormat="1" applyFill="1" applyBorder="1" applyAlignment="1" applyProtection="1">
      <alignment horizontal="right"/>
      <protection locked="0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H345"/>
  <sheetViews>
    <sheetView tabSelected="1" zoomScaleNormal="100" workbookViewId="0">
      <pane xSplit="2" ySplit="12" topLeftCell="IO269" activePane="bottomRight" state="frozen"/>
      <selection activeCell="B1" sqref="B1"/>
      <selection pane="topRight" activeCell="C1" sqref="C1"/>
      <selection pane="bottomLeft" activeCell="B13" sqref="B13"/>
      <selection pane="bottomRight" activeCell="IO3" sqref="IO3"/>
    </sheetView>
  </sheetViews>
  <sheetFormatPr defaultColWidth="7" defaultRowHeight="12.5" x14ac:dyDescent="0.25"/>
  <cols>
    <col min="1" max="1" width="14.26953125" hidden="1" customWidth="1"/>
    <col min="2" max="2" width="23.26953125" customWidth="1"/>
    <col min="3" max="16384" width="7" style="55"/>
  </cols>
  <sheetData>
    <row r="1" spans="1:268" ht="18" x14ac:dyDescent="0.4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</row>
    <row r="2" spans="1:268" ht="18" x14ac:dyDescent="0.4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</row>
    <row r="3" spans="1:268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</row>
    <row r="5" spans="1:268" ht="13" thickBot="1" x14ac:dyDescent="0.3"/>
    <row r="6" spans="1:268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44">
        <v>44197</v>
      </c>
      <c r="JH6" s="103"/>
    </row>
    <row r="7" spans="1:268" ht="13.5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145"/>
      <c r="JH7" s="60"/>
    </row>
    <row r="8" spans="1:268" ht="13.5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146"/>
      <c r="JH8" s="62"/>
    </row>
    <row r="9" spans="1:268" ht="13.5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147">
        <f>IF(ISBLANK($JG$277),"N/A",$JG$277)</f>
        <v>2597.1</v>
      </c>
      <c r="JH9" s="64"/>
    </row>
    <row r="10" spans="1:268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 t="s">
        <v>299</v>
      </c>
      <c r="IW10" s="74" t="str">
        <f>IF(ISBLANK($IW$279),"N/A",$IW$279)</f>
        <v>N/A</v>
      </c>
      <c r="IX10" s="74" t="str">
        <f>IF(ISBLANK($IX$280),"N/A",$IX$280)</f>
        <v>N/A</v>
      </c>
      <c r="IY10" s="74" t="str">
        <f>IF(ISBLANK($IY$281),"N/A",$IY$281)</f>
        <v>N/A</v>
      </c>
      <c r="IZ10" s="74" t="str">
        <f>IF(ISBLANK($IZ$282),"N/A",$IZ$282)</f>
        <v>N/A</v>
      </c>
      <c r="JA10" s="74" t="str">
        <f>IF(ISBLANK($JA$283),"N/A",$JA$283)</f>
        <v>N/A</v>
      </c>
      <c r="JB10" s="74" t="str">
        <f>IF(ISBLANK($JB$284),"N/A",$JB$284)</f>
        <v>N/A</v>
      </c>
      <c r="JC10" s="74" t="str">
        <f>IF(ISBLANK($JC$285),"N/A",$JC$285)</f>
        <v>N/A</v>
      </c>
      <c r="JD10" s="74" t="str">
        <f>IF(ISBLANK($JD$286),"N/A",$JD$286)</f>
        <v>N/A</v>
      </c>
      <c r="JE10" s="74" t="str">
        <f>IF(ISBLANK($JE$287),"N/A",$JE$287)</f>
        <v>N/A</v>
      </c>
      <c r="JF10" s="74" t="str">
        <f>IF(ISBLANK($JF$288),"N/A",$JF$288)</f>
        <v>N/A</v>
      </c>
      <c r="JG10" s="148" t="str">
        <f>IF(ISBLANK($JG$289),"N/A",$JG$289)</f>
        <v>N/A</v>
      </c>
      <c r="JH10" s="50"/>
    </row>
    <row r="11" spans="1:268" ht="13.5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149"/>
      <c r="JH11" s="49"/>
    </row>
    <row r="12" spans="1:268" ht="13.5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149"/>
      <c r="JH12" s="49"/>
    </row>
    <row r="13" spans="1:268" ht="13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50"/>
      <c r="JH13" s="65"/>
    </row>
    <row r="14" spans="1:268" ht="13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3"/>
      <c r="JH14" s="65"/>
    </row>
    <row r="15" spans="1:268" ht="13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43"/>
      <c r="JH15" s="65"/>
    </row>
    <row r="16" spans="1:268" ht="13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43"/>
      <c r="JH16" s="65"/>
    </row>
    <row r="17" spans="2:268" ht="13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43"/>
      <c r="JH17" s="65"/>
    </row>
    <row r="18" spans="2:268" ht="13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43"/>
      <c r="JH18" s="65"/>
    </row>
    <row r="19" spans="2:268" ht="13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43"/>
      <c r="JH19" s="65"/>
    </row>
    <row r="20" spans="2:268" ht="13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43"/>
      <c r="JH20" s="65"/>
    </row>
    <row r="21" spans="2:268" ht="13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43"/>
      <c r="JH21" s="65"/>
    </row>
    <row r="22" spans="2:268" ht="13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43"/>
      <c r="JH22" s="65"/>
    </row>
    <row r="23" spans="2:268" ht="13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43"/>
      <c r="JH23" s="65"/>
    </row>
    <row r="24" spans="2:268" ht="13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43"/>
      <c r="JH24" s="65"/>
    </row>
    <row r="25" spans="2:268" ht="13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43"/>
      <c r="JH25" s="65"/>
    </row>
    <row r="26" spans="2:268" ht="13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43"/>
      <c r="JH26" s="65"/>
    </row>
    <row r="27" spans="2:268" ht="13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43"/>
      <c r="JH27" s="65"/>
    </row>
    <row r="28" spans="2:268" ht="13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43"/>
      <c r="JH28" s="65"/>
    </row>
    <row r="29" spans="2:268" ht="13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43"/>
      <c r="JH29" s="65"/>
    </row>
    <row r="30" spans="2:268" ht="13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43"/>
      <c r="JH30" s="65"/>
    </row>
    <row r="31" spans="2:268" ht="13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43"/>
      <c r="JH31" s="65"/>
    </row>
    <row r="32" spans="2:268" ht="13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43"/>
      <c r="JH32" s="65"/>
    </row>
    <row r="33" spans="2:268" ht="13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43"/>
      <c r="JH33" s="65"/>
    </row>
    <row r="34" spans="2:268" ht="13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43"/>
      <c r="JH34" s="65"/>
    </row>
    <row r="35" spans="2:268" ht="13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43"/>
      <c r="JH35" s="65"/>
    </row>
    <row r="36" spans="2:268" ht="13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43"/>
      <c r="JH36" s="65"/>
    </row>
    <row r="37" spans="2:268" ht="13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43"/>
      <c r="JH37" s="65"/>
    </row>
    <row r="38" spans="2:268" ht="13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43"/>
      <c r="JH38" s="65"/>
    </row>
    <row r="39" spans="2:268" ht="13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43"/>
      <c r="JH39" s="65"/>
    </row>
    <row r="40" spans="2:268" ht="13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43"/>
      <c r="JH40" s="65"/>
    </row>
    <row r="41" spans="2:268" ht="13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43"/>
      <c r="JH41" s="65"/>
    </row>
    <row r="42" spans="2:268" ht="13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43"/>
      <c r="JH42" s="65"/>
    </row>
    <row r="43" spans="2:268" ht="13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43"/>
      <c r="JH43" s="65"/>
    </row>
    <row r="44" spans="2:268" ht="13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43"/>
      <c r="JH44" s="65"/>
    </row>
    <row r="45" spans="2:268" ht="13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43"/>
      <c r="JH45" s="65"/>
    </row>
    <row r="46" spans="2:268" ht="13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43"/>
      <c r="JH46" s="65"/>
    </row>
    <row r="47" spans="2:268" ht="13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43"/>
      <c r="JH47" s="65"/>
    </row>
    <row r="48" spans="2:268" ht="13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43"/>
      <c r="JH48" s="65"/>
    </row>
    <row r="49" spans="2:268" ht="13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43"/>
      <c r="JH49" s="65"/>
    </row>
    <row r="50" spans="2:268" ht="13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43"/>
      <c r="JH50" s="65"/>
    </row>
    <row r="51" spans="2:268" ht="13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43"/>
      <c r="JH51" s="65"/>
    </row>
    <row r="52" spans="2:268" ht="13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43"/>
      <c r="JH52" s="65"/>
    </row>
    <row r="53" spans="2:268" ht="13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43"/>
      <c r="JH53" s="65"/>
    </row>
    <row r="54" spans="2:268" ht="13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43"/>
      <c r="JH54" s="65"/>
    </row>
    <row r="55" spans="2:268" ht="13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43"/>
      <c r="JH55" s="65"/>
    </row>
    <row r="56" spans="2:268" ht="13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43"/>
      <c r="JH56" s="65"/>
    </row>
    <row r="57" spans="2:268" ht="13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43"/>
      <c r="JH57" s="65"/>
    </row>
    <row r="58" spans="2:268" ht="13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43"/>
      <c r="JH58" s="65"/>
    </row>
    <row r="59" spans="2:268" ht="13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43"/>
      <c r="JH59" s="65"/>
    </row>
    <row r="60" spans="2:268" ht="13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43"/>
      <c r="JH60" s="65"/>
    </row>
    <row r="61" spans="2:268" ht="13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43"/>
      <c r="JH61" s="65"/>
    </row>
    <row r="62" spans="2:268" ht="13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43"/>
      <c r="JH62" s="65"/>
    </row>
    <row r="63" spans="2:268" ht="13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43"/>
      <c r="JH63" s="65"/>
    </row>
    <row r="64" spans="2:268" ht="13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43"/>
      <c r="JH64" s="65"/>
    </row>
    <row r="65" spans="2:268" ht="13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43"/>
      <c r="JH65" s="65"/>
    </row>
    <row r="66" spans="2:268" ht="13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43"/>
      <c r="JH66" s="65"/>
    </row>
    <row r="67" spans="2:268" ht="13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43"/>
      <c r="JH67" s="65"/>
    </row>
    <row r="68" spans="2:268" ht="13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43"/>
      <c r="JH68" s="65"/>
    </row>
    <row r="69" spans="2:268" ht="13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43"/>
      <c r="JH69" s="65"/>
    </row>
    <row r="70" spans="2:268" ht="13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43"/>
      <c r="JH70" s="65"/>
    </row>
    <row r="71" spans="2:268" ht="13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43"/>
      <c r="JH71" s="65"/>
    </row>
    <row r="72" spans="2:268" ht="13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43"/>
      <c r="JH72" s="65"/>
    </row>
    <row r="73" spans="2:268" ht="13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43"/>
      <c r="JH73" s="65"/>
    </row>
    <row r="74" spans="2:268" ht="13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43"/>
      <c r="JH74" s="65"/>
    </row>
    <row r="75" spans="2:268" ht="13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43"/>
      <c r="JH75" s="65"/>
    </row>
    <row r="76" spans="2:268" ht="13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43"/>
      <c r="JH76" s="65"/>
    </row>
    <row r="77" spans="2:268" ht="13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43"/>
      <c r="JH77" s="65"/>
    </row>
    <row r="78" spans="2:268" ht="13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43"/>
      <c r="JH78" s="65"/>
    </row>
    <row r="79" spans="2:268" ht="13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43"/>
      <c r="JH79" s="65"/>
    </row>
    <row r="80" spans="2:268" ht="13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43"/>
      <c r="JH80" s="65"/>
    </row>
    <row r="81" spans="2:268" ht="13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43"/>
      <c r="JH81" s="65"/>
    </row>
    <row r="82" spans="2:268" ht="13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43"/>
      <c r="JH82" s="65"/>
    </row>
    <row r="83" spans="2:268" ht="13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43"/>
      <c r="JH83" s="65"/>
    </row>
    <row r="84" spans="2:268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43"/>
      <c r="JH84" s="65"/>
    </row>
    <row r="85" spans="2:268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43"/>
      <c r="JH85" s="65"/>
    </row>
    <row r="86" spans="2:268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43"/>
      <c r="JH86" s="65"/>
    </row>
    <row r="87" spans="2:268" ht="13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43"/>
      <c r="JH87" s="65"/>
    </row>
    <row r="88" spans="2:268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43"/>
      <c r="JH88" s="65"/>
    </row>
    <row r="89" spans="2:268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43"/>
      <c r="JH89" s="65"/>
    </row>
    <row r="90" spans="2:268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43"/>
      <c r="JH90" s="65"/>
    </row>
    <row r="91" spans="2:268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43"/>
      <c r="JH91" s="65"/>
    </row>
    <row r="92" spans="2:268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43"/>
      <c r="JH92" s="65"/>
    </row>
    <row r="93" spans="2:268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43"/>
      <c r="JH93" s="65"/>
    </row>
    <row r="94" spans="2:268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43"/>
      <c r="JH94" s="65"/>
    </row>
    <row r="95" spans="2:268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43"/>
      <c r="JH95" s="65"/>
    </row>
    <row r="96" spans="2:268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43"/>
      <c r="JH96" s="65"/>
    </row>
    <row r="97" spans="2:268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43"/>
      <c r="JH97" s="65"/>
    </row>
    <row r="98" spans="2:268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43"/>
      <c r="JH98" s="65"/>
    </row>
    <row r="99" spans="2:268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43"/>
      <c r="JH99" s="65"/>
    </row>
    <row r="100" spans="2:268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43"/>
      <c r="JH100" s="65"/>
    </row>
    <row r="101" spans="2:268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43"/>
      <c r="JH101" s="65"/>
    </row>
    <row r="102" spans="2:268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43"/>
      <c r="JH102" s="65"/>
    </row>
    <row r="103" spans="2:268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43"/>
      <c r="JH103" s="65"/>
    </row>
    <row r="104" spans="2:268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43"/>
      <c r="JH104" s="65"/>
    </row>
    <row r="105" spans="2:268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43"/>
      <c r="JH105" s="65"/>
    </row>
    <row r="106" spans="2:268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43"/>
      <c r="JH106" s="65"/>
    </row>
    <row r="107" spans="2:268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43"/>
      <c r="JH107" s="65"/>
    </row>
    <row r="108" spans="2:268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43"/>
      <c r="JH108" s="65"/>
    </row>
    <row r="109" spans="2:268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43"/>
      <c r="JH109" s="65"/>
    </row>
    <row r="110" spans="2:268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43"/>
      <c r="JH110" s="65"/>
    </row>
    <row r="111" spans="2:268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43"/>
      <c r="JH111" s="65"/>
    </row>
    <row r="112" spans="2:268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43"/>
      <c r="JH112" s="65"/>
    </row>
    <row r="113" spans="2:268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43"/>
      <c r="JH113" s="65"/>
    </row>
    <row r="114" spans="2:268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43"/>
      <c r="JH114" s="65"/>
    </row>
    <row r="115" spans="2:268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43"/>
      <c r="JH115" s="65"/>
    </row>
    <row r="116" spans="2:268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43"/>
      <c r="JH116" s="65"/>
    </row>
    <row r="117" spans="2:268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43"/>
      <c r="JH117" s="65"/>
    </row>
    <row r="118" spans="2:268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43"/>
      <c r="JH118" s="65"/>
    </row>
    <row r="119" spans="2:268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43"/>
      <c r="JH119" s="65"/>
    </row>
    <row r="120" spans="2:268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43"/>
      <c r="JH120" s="65"/>
    </row>
    <row r="121" spans="2:268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43"/>
      <c r="JH121" s="65"/>
    </row>
    <row r="122" spans="2:268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43"/>
      <c r="JH122" s="65"/>
    </row>
    <row r="123" spans="2:268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43"/>
      <c r="JH123" s="65"/>
    </row>
    <row r="124" spans="2:268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43"/>
      <c r="JH124" s="65"/>
    </row>
    <row r="125" spans="2:268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43"/>
      <c r="JH125" s="65"/>
    </row>
    <row r="126" spans="2:268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43"/>
      <c r="JH126" s="65"/>
    </row>
    <row r="127" spans="2:268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43"/>
      <c r="JH127" s="65"/>
    </row>
    <row r="128" spans="2:268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43"/>
      <c r="JH128" s="65"/>
    </row>
    <row r="129" spans="2:268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43"/>
      <c r="JH129" s="65"/>
    </row>
    <row r="130" spans="2:268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43"/>
      <c r="JH130" s="65"/>
    </row>
    <row r="131" spans="2:268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43"/>
      <c r="JH131" s="65"/>
    </row>
    <row r="132" spans="2:268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43"/>
      <c r="JH132" s="65"/>
    </row>
    <row r="133" spans="2:268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43"/>
      <c r="JH133" s="65"/>
    </row>
    <row r="134" spans="2:268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43"/>
      <c r="JH134" s="65"/>
    </row>
    <row r="135" spans="2:268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43"/>
      <c r="JH135" s="65"/>
    </row>
    <row r="136" spans="2:268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43"/>
      <c r="JH136" s="65"/>
    </row>
    <row r="137" spans="2:268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43"/>
      <c r="JH137" s="65"/>
    </row>
    <row r="138" spans="2:268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43"/>
      <c r="JH138" s="65"/>
    </row>
    <row r="139" spans="2:268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43"/>
      <c r="JH139" s="65"/>
    </row>
    <row r="140" spans="2:268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43"/>
      <c r="JH140" s="65"/>
    </row>
    <row r="141" spans="2:268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43"/>
      <c r="JH141" s="65"/>
    </row>
    <row r="142" spans="2:268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43"/>
      <c r="JH142" s="65"/>
    </row>
    <row r="143" spans="2:268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43"/>
      <c r="JH143" s="65"/>
    </row>
    <row r="144" spans="2:268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43"/>
      <c r="JH144" s="65"/>
    </row>
    <row r="145" spans="2:268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43"/>
      <c r="JH145" s="65"/>
    </row>
    <row r="146" spans="2:268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43"/>
      <c r="JH146" s="65"/>
    </row>
    <row r="147" spans="2:268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43"/>
      <c r="JH147" s="65"/>
    </row>
    <row r="148" spans="2:268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43"/>
      <c r="JH148" s="65"/>
    </row>
    <row r="149" spans="2:268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43"/>
      <c r="JH149" s="65"/>
    </row>
    <row r="150" spans="2:268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43"/>
      <c r="JH150" s="65"/>
    </row>
    <row r="151" spans="2:268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43"/>
      <c r="JH151" s="65"/>
    </row>
    <row r="152" spans="2:268" ht="13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43"/>
      <c r="JH152" s="65"/>
    </row>
    <row r="153" spans="2:268" ht="13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43"/>
      <c r="JH153" s="65"/>
    </row>
    <row r="154" spans="2:268" ht="13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43"/>
      <c r="JH154" s="65"/>
    </row>
    <row r="155" spans="2:268" ht="13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43"/>
      <c r="JH155" s="65"/>
    </row>
    <row r="156" spans="2:268" ht="13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43"/>
      <c r="JH156" s="65"/>
    </row>
    <row r="157" spans="2:268" ht="13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43"/>
      <c r="JH157" s="65"/>
    </row>
    <row r="158" spans="2:268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43"/>
      <c r="JH158" s="65"/>
    </row>
    <row r="159" spans="2:268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43"/>
      <c r="JH159" s="65"/>
    </row>
    <row r="160" spans="2:268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43"/>
      <c r="JH160" s="65"/>
    </row>
    <row r="161" spans="2:268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43"/>
      <c r="JH161" s="65"/>
    </row>
    <row r="162" spans="2:268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43"/>
      <c r="JH162" s="65"/>
    </row>
    <row r="163" spans="2:268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43"/>
      <c r="JH163" s="65"/>
    </row>
    <row r="164" spans="2:268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43"/>
      <c r="JH164" s="65"/>
    </row>
    <row r="165" spans="2:268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43"/>
      <c r="JH165" s="65"/>
    </row>
    <row r="166" spans="2:268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43"/>
      <c r="JH166" s="65"/>
    </row>
    <row r="167" spans="2:268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43"/>
      <c r="JH167" s="65"/>
    </row>
    <row r="168" spans="2:268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43"/>
      <c r="JH168" s="65"/>
    </row>
    <row r="169" spans="2:268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43"/>
      <c r="JH169" s="65"/>
    </row>
    <row r="170" spans="2:268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43"/>
      <c r="JH170" s="65"/>
    </row>
    <row r="171" spans="2:268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43"/>
      <c r="JH171" s="65"/>
    </row>
    <row r="172" spans="2:268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43"/>
      <c r="JH172" s="65"/>
    </row>
    <row r="173" spans="2:268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43"/>
      <c r="JH173" s="65"/>
    </row>
    <row r="174" spans="2:268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43"/>
      <c r="JH174" s="65"/>
    </row>
    <row r="175" spans="2:268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43"/>
      <c r="JH175" s="65"/>
    </row>
    <row r="176" spans="2:268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43"/>
      <c r="JH176" s="65"/>
    </row>
    <row r="177" spans="2:268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43"/>
      <c r="JH177" s="65"/>
    </row>
    <row r="178" spans="2:268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43"/>
      <c r="JH178" s="65"/>
    </row>
    <row r="179" spans="2:268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43"/>
      <c r="JH179" s="65"/>
    </row>
    <row r="180" spans="2:268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43"/>
      <c r="JH180" s="65"/>
    </row>
    <row r="181" spans="2:268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43"/>
      <c r="JH181" s="65"/>
    </row>
    <row r="182" spans="2:268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43"/>
      <c r="JH182" s="65"/>
    </row>
    <row r="183" spans="2:268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43"/>
      <c r="JH183" s="65"/>
    </row>
    <row r="184" spans="2:268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43"/>
      <c r="JH184" s="65"/>
    </row>
    <row r="185" spans="2:268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43"/>
      <c r="JH185" s="65"/>
    </row>
    <row r="186" spans="2:268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43"/>
      <c r="JH186" s="65"/>
    </row>
    <row r="187" spans="2:268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43"/>
      <c r="JH187" s="65"/>
    </row>
    <row r="188" spans="2:268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43"/>
      <c r="JH188" s="65"/>
    </row>
    <row r="189" spans="2:268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43"/>
      <c r="JH189" s="65"/>
    </row>
    <row r="190" spans="2:268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43"/>
      <c r="JH190" s="65"/>
    </row>
    <row r="191" spans="2:268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43"/>
      <c r="JH191" s="65"/>
    </row>
    <row r="192" spans="2:268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43"/>
      <c r="JH192" s="65"/>
    </row>
    <row r="193" spans="2:268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43"/>
      <c r="JH193" s="65"/>
    </row>
    <row r="194" spans="2:268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43"/>
      <c r="JH194" s="65"/>
    </row>
    <row r="195" spans="2:268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43"/>
      <c r="JH195" s="65"/>
    </row>
    <row r="196" spans="2:268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43"/>
      <c r="JH196" s="65"/>
    </row>
    <row r="197" spans="2:268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43"/>
      <c r="JH197" s="65"/>
    </row>
    <row r="198" spans="2:268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43"/>
      <c r="JH198" s="65"/>
    </row>
    <row r="199" spans="2:268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43"/>
      <c r="JH199" s="65"/>
    </row>
    <row r="200" spans="2:268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43"/>
      <c r="JH200" s="65"/>
    </row>
    <row r="201" spans="2:268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43"/>
      <c r="JH201" s="65"/>
    </row>
    <row r="202" spans="2:268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43"/>
      <c r="JH202" s="65"/>
    </row>
    <row r="203" spans="2:268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43"/>
      <c r="JH203" s="65"/>
    </row>
    <row r="204" spans="2:268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43"/>
      <c r="JH204" s="65"/>
    </row>
    <row r="205" spans="2:268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43"/>
      <c r="JH205" s="65"/>
    </row>
    <row r="206" spans="2:268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43"/>
      <c r="JH206" s="65"/>
    </row>
    <row r="207" spans="2:268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43"/>
      <c r="JH207" s="65"/>
    </row>
    <row r="208" spans="2:268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43"/>
      <c r="JH208" s="65"/>
    </row>
    <row r="209" spans="2:268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43"/>
      <c r="JH209" s="65"/>
    </row>
    <row r="210" spans="2:268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43"/>
      <c r="JH210" s="65"/>
    </row>
    <row r="211" spans="2:268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43"/>
      <c r="JH211" s="65"/>
    </row>
    <row r="212" spans="2:268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43"/>
      <c r="JH212" s="65"/>
    </row>
    <row r="213" spans="2:268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43"/>
      <c r="JH213" s="65"/>
    </row>
    <row r="214" spans="2:268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43"/>
      <c r="JH214" s="65"/>
    </row>
    <row r="215" spans="2:268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43"/>
      <c r="JH215" s="65"/>
    </row>
    <row r="216" spans="2:268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43"/>
      <c r="JH216" s="65"/>
    </row>
    <row r="217" spans="2:268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43"/>
      <c r="JH217" s="65"/>
    </row>
    <row r="218" spans="2:268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43"/>
      <c r="JH218" s="65"/>
    </row>
    <row r="219" spans="2:268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43"/>
      <c r="JH219" s="65"/>
    </row>
    <row r="220" spans="2:268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43"/>
      <c r="JH220" s="65"/>
    </row>
    <row r="221" spans="2:268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43"/>
      <c r="JH221" s="65"/>
    </row>
    <row r="222" spans="2:268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43"/>
      <c r="JH222" s="65"/>
    </row>
    <row r="223" spans="2:268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43"/>
      <c r="JH223" s="65"/>
    </row>
    <row r="224" spans="2:268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43"/>
      <c r="JH224" s="65"/>
    </row>
    <row r="225" spans="2:268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43"/>
      <c r="JH225" s="65"/>
    </row>
    <row r="226" spans="2:268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43"/>
      <c r="JH226" s="65"/>
    </row>
    <row r="227" spans="2:268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43"/>
      <c r="JH227" s="65"/>
    </row>
    <row r="228" spans="2:268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43"/>
      <c r="JH228" s="65"/>
    </row>
    <row r="229" spans="2:268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43"/>
      <c r="JH229" s="65"/>
    </row>
    <row r="230" spans="2:268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43"/>
      <c r="JH230" s="65"/>
    </row>
    <row r="231" spans="2:268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43"/>
      <c r="JH231" s="65"/>
    </row>
    <row r="232" spans="2:268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43"/>
      <c r="JH232" s="65"/>
    </row>
    <row r="233" spans="2:268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43"/>
      <c r="JH233" s="65"/>
    </row>
    <row r="234" spans="2:268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43"/>
      <c r="JH234" s="65"/>
    </row>
    <row r="235" spans="2:268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43"/>
      <c r="JH235" s="65"/>
    </row>
    <row r="236" spans="2:268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43"/>
      <c r="JH236" s="65"/>
    </row>
    <row r="237" spans="2:268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43"/>
      <c r="JH237" s="65"/>
    </row>
    <row r="238" spans="2:268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43"/>
      <c r="JH238" s="65"/>
    </row>
    <row r="239" spans="2:268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43"/>
      <c r="JH239" s="65"/>
    </row>
    <row r="240" spans="2:268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43"/>
      <c r="JH240" s="65"/>
    </row>
    <row r="241" spans="2:268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43"/>
      <c r="JH241" s="65"/>
    </row>
    <row r="242" spans="2:268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43"/>
      <c r="JH242" s="65"/>
    </row>
    <row r="243" spans="2:268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43"/>
      <c r="JH243" s="65"/>
    </row>
    <row r="244" spans="2:268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43"/>
      <c r="JH244" s="65"/>
    </row>
    <row r="245" spans="2:268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43"/>
      <c r="JH245" s="65"/>
    </row>
    <row r="246" spans="2:268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43"/>
      <c r="JH246" s="65"/>
    </row>
    <row r="247" spans="2:268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43"/>
      <c r="JH247" s="65"/>
    </row>
    <row r="248" spans="2:268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43"/>
      <c r="JH248" s="65"/>
    </row>
    <row r="249" spans="2:268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43"/>
      <c r="JH249" s="65"/>
    </row>
    <row r="250" spans="2:268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43"/>
      <c r="JH250" s="65"/>
    </row>
    <row r="251" spans="2:268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43"/>
      <c r="JH251" s="65"/>
    </row>
    <row r="252" spans="2:268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43"/>
      <c r="JH252" s="65"/>
    </row>
    <row r="253" spans="2:268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43"/>
      <c r="JH253" s="65"/>
    </row>
    <row r="254" spans="2:268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43"/>
      <c r="JH254" s="65"/>
    </row>
    <row r="255" spans="2:268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43"/>
      <c r="JH255" s="65"/>
    </row>
    <row r="256" spans="2:268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43"/>
      <c r="JH256" s="65"/>
    </row>
    <row r="257" spans="2:268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43"/>
      <c r="JH257" s="65"/>
    </row>
    <row r="258" spans="2:268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43"/>
      <c r="JH258" s="65"/>
    </row>
    <row r="259" spans="2:268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43"/>
      <c r="JH259" s="65"/>
    </row>
    <row r="260" spans="2:268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43"/>
      <c r="JH260" s="65"/>
    </row>
    <row r="261" spans="2:268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43"/>
      <c r="JH261" s="65"/>
    </row>
    <row r="262" spans="2:268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43"/>
      <c r="JH262" s="65"/>
    </row>
    <row r="263" spans="2:268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43"/>
      <c r="JH263" s="65"/>
    </row>
    <row r="264" spans="2:268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43"/>
      <c r="JH264" s="65"/>
    </row>
    <row r="265" spans="2:268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43"/>
      <c r="JH265" s="65"/>
    </row>
    <row r="266" spans="2:268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43"/>
      <c r="JH266" s="65"/>
    </row>
    <row r="267" spans="2:268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43"/>
      <c r="JH267" s="65"/>
    </row>
    <row r="268" spans="2:268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43"/>
      <c r="JH268" s="65"/>
    </row>
    <row r="269" spans="2:268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43"/>
      <c r="JH269" s="65"/>
    </row>
    <row r="270" spans="2:268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43"/>
      <c r="JH270" s="65"/>
    </row>
    <row r="271" spans="2:268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43"/>
      <c r="JH271" s="65"/>
    </row>
    <row r="272" spans="2:268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33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43"/>
      <c r="JH272" s="65"/>
    </row>
    <row r="273" spans="2:268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9">
        <v>1171.5430000000001</v>
      </c>
      <c r="IQ273" s="159">
        <v>1185.0039999999999</v>
      </c>
      <c r="IR273" s="133">
        <v>1211.4390000000003</v>
      </c>
      <c r="IS273" s="133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5">
        <v>2703.7</v>
      </c>
      <c r="JC273" s="135">
        <v>2731.7</v>
      </c>
      <c r="JD273" s="133"/>
      <c r="JE273" s="132"/>
      <c r="JF273" s="132"/>
      <c r="JG273" s="143"/>
      <c r="JH273" s="65"/>
    </row>
    <row r="274" spans="2:268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9">
        <v>1171.5430000000001</v>
      </c>
      <c r="IQ274" s="159">
        <v>1185.0039999999999</v>
      </c>
      <c r="IR274" s="139">
        <v>1211.4390000000003</v>
      </c>
      <c r="IS274" s="133">
        <v>1226.354</v>
      </c>
      <c r="IT274" s="133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5">
        <v>2703.7</v>
      </c>
      <c r="JC274" s="135">
        <v>2663.5</v>
      </c>
      <c r="JD274" s="135">
        <v>2633.7</v>
      </c>
      <c r="JE274" s="133"/>
      <c r="JF274" s="132"/>
      <c r="JG274" s="143"/>
      <c r="JH274" s="65"/>
    </row>
    <row r="275" spans="2:268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9">
        <v>1171.5430000000001</v>
      </c>
      <c r="IQ275" s="159">
        <v>1185.0039999999999</v>
      </c>
      <c r="IR275" s="139">
        <v>1211.4390000000003</v>
      </c>
      <c r="IS275" s="139">
        <v>1226.354</v>
      </c>
      <c r="IT275" s="133">
        <v>1229</v>
      </c>
      <c r="IU275" s="133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5">
        <v>2703.7</v>
      </c>
      <c r="JC275" s="135">
        <v>2663.5</v>
      </c>
      <c r="JD275" s="135">
        <v>2599.4</v>
      </c>
      <c r="JE275" s="135">
        <v>2663.7</v>
      </c>
      <c r="JF275" s="133"/>
      <c r="JG275" s="143"/>
      <c r="JH275" s="65"/>
    </row>
    <row r="276" spans="2:268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9">
        <v>1171.5430000000001</v>
      </c>
      <c r="IQ276" s="159">
        <v>1185.0039999999999</v>
      </c>
      <c r="IR276" s="139">
        <v>1211.4390000000003</v>
      </c>
      <c r="IS276" s="139">
        <v>1226.354</v>
      </c>
      <c r="IT276" s="139">
        <v>1229</v>
      </c>
      <c r="IU276" s="133">
        <v>1228.8</v>
      </c>
      <c r="IV276" s="133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5">
        <v>2703.6759999999999</v>
      </c>
      <c r="JC276" s="135">
        <v>2663.5259999999998</v>
      </c>
      <c r="JD276" s="135">
        <v>2599.3719999999998</v>
      </c>
      <c r="JE276" s="135">
        <v>2637.4859999999999</v>
      </c>
      <c r="JF276" s="135">
        <v>2644.4810000000002</v>
      </c>
      <c r="JG276" s="151"/>
      <c r="JH276" s="65"/>
    </row>
    <row r="277" spans="2:268" ht="13" thickBot="1" x14ac:dyDescent="0.3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9">
        <v>1171.5430000000001</v>
      </c>
      <c r="IQ277" s="159">
        <v>1185.0039999999999</v>
      </c>
      <c r="IR277" s="139">
        <v>1211.4390000000003</v>
      </c>
      <c r="IS277" s="139">
        <v>1226.354</v>
      </c>
      <c r="IT277" s="139">
        <v>1229</v>
      </c>
      <c r="IU277" s="133">
        <v>1228.8</v>
      </c>
      <c r="IV277" s="133">
        <v>1234.748</v>
      </c>
      <c r="IW277" s="133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5">
        <v>2703.6759999999999</v>
      </c>
      <c r="JC277" s="135">
        <v>2663.5259999999998</v>
      </c>
      <c r="JD277" s="135">
        <v>2599.3719999999998</v>
      </c>
      <c r="JE277" s="135">
        <v>2637.4859999999999</v>
      </c>
      <c r="JF277" s="135">
        <v>2617.1</v>
      </c>
      <c r="JG277" s="195">
        <v>2597.1</v>
      </c>
      <c r="JH277" s="65"/>
    </row>
    <row r="278" spans="2:268" ht="13.5" thickBot="1" x14ac:dyDescent="0.3">
      <c r="B278" s="109" t="s">
        <v>21</v>
      </c>
      <c r="C278" s="117">
        <f>IF(ISBLANK($C$277),"N/A",$C$277)</f>
        <v>1309.7</v>
      </c>
      <c r="D278" s="117">
        <f>IF(ISBLANK($D$277),"N/A",$D$277)</f>
        <v>1304.5</v>
      </c>
      <c r="E278" s="117">
        <f>IF(ISBLANK($E$277),"N/A",$E$277)</f>
        <v>1297.5</v>
      </c>
      <c r="F278" s="117">
        <f>IF(ISBLANK($F$277),"N/A",$F$277)</f>
        <v>1288.0999999999999</v>
      </c>
      <c r="G278" s="117">
        <f>IF(ISBLANK($G$277),"N/A",$G$277)</f>
        <v>1273.0999999999999</v>
      </c>
      <c r="H278" s="117">
        <f>IF(ISBLANK($H$277),"N/A",$H$277)</f>
        <v>1263.0999999999999</v>
      </c>
      <c r="I278" s="117">
        <f>IF(ISBLANK($I$277),"N/A",$I$277)</f>
        <v>1244.7</v>
      </c>
      <c r="J278" s="117">
        <f>IF(ISBLANK($J$277),"N/A",$J$277)</f>
        <v>1229</v>
      </c>
      <c r="K278" s="117">
        <f>IF(ISBLANK($K$277),"N/A",$K$277)</f>
        <v>1222.9000000000001</v>
      </c>
      <c r="L278" s="117">
        <f>IF(ISBLANK($L$277),"N/A",$L$277)</f>
        <v>1200.7</v>
      </c>
      <c r="M278" s="117">
        <f>IF(ISBLANK($M$277),"N/A",$M$277)</f>
        <v>1184.0999999999999</v>
      </c>
      <c r="N278" s="117">
        <f>IF(ISBLANK($N$277),"N/A",$N$277)</f>
        <v>1159.3</v>
      </c>
      <c r="O278" s="117">
        <f>IF(ISBLANK($O$277),"N/A",$O$277)</f>
        <v>1162.9000000000001</v>
      </c>
      <c r="P278" s="117">
        <f>IF(ISBLANK($P$277),"N/A",$P$277)</f>
        <v>1152.2</v>
      </c>
      <c r="Q278" s="117">
        <f>IF(ISBLANK($Q$277),"N/A",$Q$277)</f>
        <v>1144</v>
      </c>
      <c r="R278" s="117">
        <f>IF(ISBLANK($R$277),"N/A",$R$277)</f>
        <v>1113.3</v>
      </c>
      <c r="S278" s="117">
        <f>IF(ISBLANK($S$277),"N/A",$S$277)</f>
        <v>1104.7</v>
      </c>
      <c r="T278" s="117">
        <f>IF(ISBLANK($T$277),"N/A",$T$277)</f>
        <v>1093.5999999999999</v>
      </c>
      <c r="U278" s="117">
        <f>IF(ISBLANK($U$277),"N/A",$U$277)</f>
        <v>1074.7</v>
      </c>
      <c r="V278" s="117">
        <f>IF(ISBLANK($V$277),"N/A",$V$277)</f>
        <v>1060.4000000000001</v>
      </c>
      <c r="W278" s="117">
        <f>IF(ISBLANK($W$277),"N/A",$W$277)</f>
        <v>1044.8</v>
      </c>
      <c r="X278" s="117">
        <f>IF(ISBLANK($X$277),"N/A",$X$277)</f>
        <v>1044.7</v>
      </c>
      <c r="Y278" s="117">
        <f>IF(ISBLANK($Y$277),"N/A",$Y$277)</f>
        <v>1035.5999999999999</v>
      </c>
      <c r="Z278" s="117">
        <f>IF(ISBLANK($Z$277),"N/A",$Z$277)</f>
        <v>1029.9000000000001</v>
      </c>
      <c r="AA278" s="117">
        <f>IF(ISBLANK($AA$277),"N/A",$AA$277)</f>
        <v>1008.6</v>
      </c>
      <c r="AB278" s="117">
        <f>IF(ISBLANK($AB$277),"N/A",$AB$277)</f>
        <v>999.5</v>
      </c>
      <c r="AC278" s="117">
        <f>IF(ISBLANK($AC$277),"N/A",$AC$277)</f>
        <v>990.9</v>
      </c>
      <c r="AD278" s="117">
        <f>IF(ISBLANK($AD$277),"N/A",$AD$277)</f>
        <v>975.5</v>
      </c>
      <c r="AE278" s="117">
        <f>IF(ISBLANK($AE$277),"N/A",$AE$277)</f>
        <v>974.9</v>
      </c>
      <c r="AF278" s="117">
        <f>IF(ISBLANK($AF$277),"N/A",$AF$277)</f>
        <v>961.6</v>
      </c>
      <c r="AG278" s="117">
        <f>IF(ISBLANK($AG$277),"N/A",$AG$277)</f>
        <v>951.8</v>
      </c>
      <c r="AH278" s="117">
        <f>IF(ISBLANK($AH$277),"N/A",$AH$277)</f>
        <v>951.2</v>
      </c>
      <c r="AI278" s="117">
        <f>IF(ISBLANK($AI$277),"N/A",$AI$277)</f>
        <v>946.1</v>
      </c>
      <c r="AJ278" s="117">
        <f>IF(ISBLANK($AJ$277),"N/A",$AJ$277)</f>
        <v>953</v>
      </c>
      <c r="AK278" s="117">
        <f>IF(ISBLANK($AK$277),"N/A",$AK$277)</f>
        <v>959.7</v>
      </c>
      <c r="AL278" s="117">
        <f>IF(ISBLANK($AL$277),"N/A",$AL$277)</f>
        <v>966.5</v>
      </c>
      <c r="AM278" s="117">
        <f>IF(ISBLANK($AM$277),"N/A",$AM$277)</f>
        <v>958.2</v>
      </c>
      <c r="AN278" s="117">
        <f>IF(ISBLANK($AN$277),"N/A",$AN$277)</f>
        <v>951.9</v>
      </c>
      <c r="AO278" s="117">
        <f>IF(ISBLANK($AO$277),"N/A",$AO$277)</f>
        <v>947.5</v>
      </c>
      <c r="AP278" s="117">
        <f>IF(ISBLANK($AP$277),"N/A",$AP$277)</f>
        <v>954.9</v>
      </c>
      <c r="AQ278" s="117">
        <f>IF(ISBLANK($AQ$277),"N/A",$AQ$277)</f>
        <v>947.1</v>
      </c>
      <c r="AR278" s="117">
        <f>IF(ISBLANK($AR$277),"N/A",$AR$277)</f>
        <v>949.7</v>
      </c>
      <c r="AS278" s="117">
        <f>IF(ISBLANK($AS$277),"N/A",$AS$277)</f>
        <v>950</v>
      </c>
      <c r="AT278" s="117">
        <f>IF(ISBLANK($AT$277),"N/A",$AT$277)</f>
        <v>945.7</v>
      </c>
      <c r="AU278" s="117">
        <f>IF(ISBLANK($AU$277),"N/A",$AU$277)</f>
        <v>943.7</v>
      </c>
      <c r="AV278" s="117">
        <f>IF(ISBLANK($AV$277),"N/A",$AV$277)</f>
        <v>939.5</v>
      </c>
      <c r="AW278" s="117">
        <f>IF(ISBLANK($AW$277),"N/A",$AW$277)</f>
        <v>936.4</v>
      </c>
      <c r="AX278" s="117">
        <f>IF(ISBLANK($AX$277),"N/A",$AX$277)</f>
        <v>935.2</v>
      </c>
      <c r="AY278" s="117">
        <f>IF(ISBLANK($AY$277),"N/A",$AY$277)</f>
        <v>939.3</v>
      </c>
      <c r="AZ278" s="117">
        <f>IF(ISBLANK($AZ$277),"N/A",$AZ$277)</f>
        <v>942.5</v>
      </c>
      <c r="BA278" s="117">
        <f>IF(ISBLANK($BA$277),"N/A",$BA$277)</f>
        <v>941.2</v>
      </c>
      <c r="BB278" s="117">
        <f>IF(ISBLANK($BB$277),"N/A",$BB$277)</f>
        <v>936.1</v>
      </c>
      <c r="BC278" s="117">
        <f>IF(ISBLANK($BC$277),"N/A",$BC$277)</f>
        <v>947.2</v>
      </c>
      <c r="BD278" s="117">
        <f>IF(ISBLANK($BD$277),"N/A",$BD$277)</f>
        <v>947.1</v>
      </c>
      <c r="BE278" s="117">
        <f>IF(ISBLANK($BE$277),"N/A",$BE$277)</f>
        <v>940.2</v>
      </c>
      <c r="BF278" s="117">
        <f>IF(ISBLANK($BF$277),"N/A",$BF$277)</f>
        <v>933.3</v>
      </c>
      <c r="BG278" s="117">
        <f>IF(ISBLANK($BG$277),"N/A",$BG$277)</f>
        <v>928.7</v>
      </c>
      <c r="BH278" s="117">
        <f>IF(ISBLANK($BH$277),"N/A",$BH$277)</f>
        <v>922</v>
      </c>
      <c r="BI278" s="117">
        <f>IF(ISBLANK($BI$277),"N/A",$BI$277)</f>
        <v>913</v>
      </c>
      <c r="BJ278" s="117">
        <f>IF(ISBLANK($BJ$277),"N/A",$BJ$277)</f>
        <v>906</v>
      </c>
      <c r="BK278" s="117">
        <f>IF(ISBLANK($BK$277),"N/A",$BK$277)</f>
        <v>899.2</v>
      </c>
      <c r="BL278" s="117">
        <f>IF(ISBLANK($BL$277),"N/A",$BL$277)</f>
        <v>892.1</v>
      </c>
      <c r="BM278" s="117">
        <f>IF(ISBLANK($BM$277),"N/A",$BM$277)</f>
        <v>881</v>
      </c>
      <c r="BN278" s="117">
        <f>IF(ISBLANK($BN$277),"N/A",$BN$277)</f>
        <v>871.9</v>
      </c>
      <c r="BO278" s="117">
        <f>IF(ISBLANK($BO$277),"N/A",$BO$277)</f>
        <v>858.1</v>
      </c>
      <c r="BP278" s="117">
        <f>IF(ISBLANK($BP$277),"N/A",$BP$277)</f>
        <v>846.9</v>
      </c>
      <c r="BQ278" s="117">
        <f>IF(ISBLANK($BQ$277),"N/A",$BQ$277)</f>
        <v>836.4</v>
      </c>
      <c r="BR278" s="117">
        <f>IF(ISBLANK($BR$277),"N/A",$BR$277)</f>
        <v>834.5</v>
      </c>
      <c r="BS278" s="117">
        <f>IF(ISBLANK($BS$277),"N/A",$BS$277)</f>
        <v>832.9</v>
      </c>
      <c r="BT278" s="117">
        <f>IF(ISBLANK($BT$277),"N/A",$BT$277)</f>
        <v>831.5</v>
      </c>
      <c r="BU278" s="117">
        <f>IF(ISBLANK($BU$277),"N/A",$BU$277)</f>
        <v>829.5</v>
      </c>
      <c r="BV278" s="117">
        <f>IF(ISBLANK($BV$277),"N/A",$BV$277)</f>
        <v>826.1</v>
      </c>
      <c r="BW278" s="117">
        <f>IF(ISBLANK($BW$277),"N/A",$BW$277)</f>
        <v>823.7</v>
      </c>
      <c r="BX278" s="117">
        <f>IF(ISBLANK($BX$277),"N/A",$BX$277)</f>
        <v>821.7</v>
      </c>
      <c r="BY278" s="117">
        <f>IF(ISBLANK($BY$277),"N/A",$BY$277)</f>
        <v>830.1</v>
      </c>
      <c r="BZ278" s="117">
        <f>IF(ISBLANK($BZ$277),"N/A",$BZ$277)</f>
        <v>840.3</v>
      </c>
      <c r="CA278" s="117">
        <f>IF(ISBLANK($CA$277),"N/A",$CA$277)</f>
        <v>854.1</v>
      </c>
      <c r="CB278" s="117">
        <f>IF(ISBLANK($CB$277),"N/A",$CB$277)</f>
        <v>863.2</v>
      </c>
      <c r="CC278" s="117">
        <f>IF(ISBLANK($CC$277),"N/A",$CC$277)</f>
        <v>866.7</v>
      </c>
      <c r="CD278" s="117">
        <f>IF(ISBLANK($CD$277),"N/A",$CD$277)</f>
        <v>868.2</v>
      </c>
      <c r="CE278" s="117">
        <f>IF(ISBLANK($CE$277),"N/A",$CE$277)</f>
        <v>876.1</v>
      </c>
      <c r="CF278" s="117">
        <f>IF(ISBLANK($CF$277),"N/A",$CF$277)</f>
        <v>888.2</v>
      </c>
      <c r="CG278" s="117">
        <f>IF(ISBLANK($CG$277),"N/A",$CG$277)</f>
        <v>900.9</v>
      </c>
      <c r="CH278" s="117">
        <f>IF(ISBLANK($CH$277),"N/A",$CH$277)</f>
        <v>908.1</v>
      </c>
      <c r="CI278" s="117">
        <f>IF(ISBLANK($CI$277),"N/A",$CI$277)</f>
        <v>913.5</v>
      </c>
      <c r="CJ278" s="117">
        <f>IF(ISBLANK($CJ$277),"N/A",$CJ$277)</f>
        <v>923.8</v>
      </c>
      <c r="CK278" s="117">
        <f>IF(ISBLANK($CK$277),"N/A",$CK$277)</f>
        <v>935.8</v>
      </c>
      <c r="CL278" s="117">
        <f>IF(ISBLANK($CL$277),"N/A",$CL$277)</f>
        <v>945.40000000000009</v>
      </c>
      <c r="CM278" s="117">
        <f>IF(ISBLANK($CM$277),"N/A",$CM$277)</f>
        <v>950.80000000000018</v>
      </c>
      <c r="CN278" s="117">
        <f>IF(ISBLANK($CN$277),"N/A",$CN$277)</f>
        <v>955.7</v>
      </c>
      <c r="CO278" s="117">
        <f>IF(ISBLANK($CO$277),"N/A",$CO$277)</f>
        <v>956.7</v>
      </c>
      <c r="CP278" s="117">
        <f>IF(ISBLANK($CP$277),"N/A",$CP$277)</f>
        <v>951.39999999999986</v>
      </c>
      <c r="CQ278" s="117">
        <f>IF(ISBLANK($CQ$277),"N/A",$CQ$277)</f>
        <v>958.09999999999991</v>
      </c>
      <c r="CR278" s="117">
        <f>IF(ISBLANK($CR$277),"N/A",$CR$277)</f>
        <v>958.5</v>
      </c>
      <c r="CS278" s="117">
        <f>IF(ISBLANK($CS$277),"N/A",$CS$277)</f>
        <v>949.2</v>
      </c>
      <c r="CT278" s="117">
        <f>IF(ISBLANK($CT$277),"N/A",$CT$277)</f>
        <v>939.9</v>
      </c>
      <c r="CU278" s="117">
        <f>IF(ISBLANK($CU$277),"N/A",$CU$277)</f>
        <v>925.6</v>
      </c>
      <c r="CV278" s="117">
        <f>IF(ISBLANK($CV$277),"N/A",$CV$277)</f>
        <v>911.5</v>
      </c>
      <c r="CW278" s="117">
        <f>IF(ISBLANK($CW$277),"N/A",$CW$277)</f>
        <v>896.8</v>
      </c>
      <c r="CX278" s="117">
        <f>IF(ISBLANK($CX$277),"N/A",$CX$277)</f>
        <v>878.2</v>
      </c>
      <c r="CY278" s="117">
        <f>IF(ISBLANK($CY$277),"N/A",$CY$277)</f>
        <v>870.8</v>
      </c>
      <c r="CZ278" s="117">
        <f>IF(ISBLANK($CZ$277),"N/A",$CZ$277)</f>
        <v>861.9</v>
      </c>
      <c r="DA278" s="117">
        <f>IF(ISBLANK($DA$277),"N/A",$DA$277)</f>
        <v>856.3</v>
      </c>
      <c r="DB278" s="117">
        <f>IF(ISBLANK($DB$277),"N/A",$DB$277)</f>
        <v>851.3</v>
      </c>
      <c r="DC278" s="117">
        <f>IF(ISBLANK($DC$277),"N/A",$DC$277)</f>
        <v>844.5</v>
      </c>
      <c r="DD278" s="117">
        <f>IF(ISBLANK($DD$277),"N/A",$DD$277)</f>
        <v>836.3</v>
      </c>
      <c r="DE278" s="117">
        <f>IF(ISBLANK($DE$277),"N/A",$DE$277)</f>
        <v>825.2</v>
      </c>
      <c r="DF278" s="117">
        <f>IF(ISBLANK($DF$277),"N/A",$DF$277)</f>
        <v>815.2</v>
      </c>
      <c r="DG278" s="117">
        <f>IF(ISBLANK($DG$277),"N/A",$DG$277)</f>
        <v>792</v>
      </c>
      <c r="DH278" s="117">
        <f>IF(ISBLANK($DH$277),"N/A",$DH$277)</f>
        <v>778.4</v>
      </c>
      <c r="DI278" s="117">
        <f>IF(ISBLANK($DI$277),"N/A",$DI$277)</f>
        <v>778.5</v>
      </c>
      <c r="DJ278" s="117">
        <f>IF(ISBLANK($DJ$277),"N/A",$DJ$277)</f>
        <v>792.4</v>
      </c>
      <c r="DK278" s="117">
        <f>IF(ISBLANK($DK$277),"N/A",$DK$277)</f>
        <v>814.7</v>
      </c>
      <c r="DL278" s="117">
        <f>IF(ISBLANK($DL$277),"N/A",$DL$277)</f>
        <v>848.7</v>
      </c>
      <c r="DM278" s="117">
        <f>IF(ISBLANK($DM$277),"N/A",$DM$277)</f>
        <v>882.7</v>
      </c>
      <c r="DN278" s="117">
        <f>IF(ISBLANK($DN$277),"N/A",$DN$277)</f>
        <v>924.9</v>
      </c>
      <c r="DO278" s="117">
        <f>IF(ISBLANK($DO$277),"N/A",$DO$277)</f>
        <v>968.6</v>
      </c>
      <c r="DP278" s="110">
        <f>IF(ISBLANK($DP$277),"N/A",$DP$277)</f>
        <v>1012.3</v>
      </c>
      <c r="DQ278" s="117">
        <f>IF(ISBLANK($DQ$277),"N/A",$DQ$277)</f>
        <v>1100.4000000000001</v>
      </c>
      <c r="DR278" s="117">
        <f>IF(ISBLANK($DR$277),"N/A",$DR$277)</f>
        <v>1179.4000000000001</v>
      </c>
      <c r="DS278" s="117">
        <f>IF(ISBLANK($DS$277),"N/A",$DS$277)</f>
        <v>1240.8</v>
      </c>
      <c r="DT278" s="118">
        <f>IF(ISBLANK($DT$277),"N/A",$DT$277)</f>
        <v>1383.6</v>
      </c>
      <c r="DU278" s="118">
        <f>IF(ISBLANK($DU$277),"N/A",$DU$277)</f>
        <v>1457.1</v>
      </c>
      <c r="DV278" s="118">
        <f>IF(ISBLANK($DV$277),"N/A",$DV$277)</f>
        <v>1510.8</v>
      </c>
      <c r="DW278" s="118">
        <f>IF(ISBLANK($DW$277),"N/A",$DW$277)</f>
        <v>1549.4</v>
      </c>
      <c r="DX278" s="118">
        <f>IF(ISBLANK($DX$277),"N/A",$DX$277)</f>
        <v>1571.9</v>
      </c>
      <c r="DY278" s="118">
        <f>IF(ISBLANK($DY$277),"N/A",$DY$277)</f>
        <v>1585.8</v>
      </c>
      <c r="DZ278" s="118">
        <f>IF(ISBLANK($DZ$277),"N/A",$DZ$277)</f>
        <v>1600.8</v>
      </c>
      <c r="EA278" s="119">
        <f>IF(ISBLANK($EA$277),"N/A",$EA$277)</f>
        <v>1609.7</v>
      </c>
      <c r="EB278" s="120">
        <f>IF(ISBLANK($EB$277),"N/A",$EB$277)</f>
        <v>1618.5</v>
      </c>
      <c r="EC278" s="120">
        <f>IF(ISBLANK($EC$277),"N/A",$EC$277)</f>
        <v>1610.4</v>
      </c>
      <c r="ED278" s="120">
        <f>IF(ISBLANK($ED$277),"N/A",$ED$277)</f>
        <v>1593.4</v>
      </c>
      <c r="EE278" s="120">
        <f>IF(ISBLANK($EE$277),"N/A",$EE$277)</f>
        <v>1609</v>
      </c>
      <c r="EF278" s="120">
        <f>IF(ISBLANK($EF$277),"N/A",$EF$277)</f>
        <v>1576.5</v>
      </c>
      <c r="EG278" s="120">
        <f>IF(ISBLANK($EG$277),"N/A",$EG$277)</f>
        <v>1548.6</v>
      </c>
      <c r="EH278" s="120">
        <f>IF(ISBLANK($EH$277),"N/A",$EH$277)</f>
        <v>1526.1</v>
      </c>
      <c r="EI278" s="120">
        <f>IF(ISBLANK($EI$277),"N/A",$EI$277)</f>
        <v>1494.8</v>
      </c>
      <c r="EJ278" s="120">
        <f>IF(ISBLANK($EJ$277),"N/A",$EJ$277)</f>
        <v>1471.3</v>
      </c>
      <c r="EK278" s="120">
        <f>IF(ISBLANK($EK$277),"N/A",$EK$277)</f>
        <v>1458.2</v>
      </c>
      <c r="EL278" s="120">
        <f>IF(ISBLANK($EL$277),"N/A",$EL$277)</f>
        <v>1457.3</v>
      </c>
      <c r="EM278" s="120">
        <f>IF(ISBLANK($EM$277),"N/A",$EM$277)</f>
        <v>1457.1</v>
      </c>
      <c r="EN278" s="120">
        <f>IF(ISBLANK($EN$277),"N/A",$EN$277)</f>
        <v>1451</v>
      </c>
      <c r="EO278" s="120">
        <f>IF(ISBLANK($EO$277),"N/A",$EO$277)</f>
        <v>1452.4</v>
      </c>
      <c r="EP278" s="120">
        <f>IF(ISBLANK($EP$277),"N/A",$EP$277)</f>
        <v>1454</v>
      </c>
      <c r="EQ278" s="120">
        <f>IF(ISBLANK($EQ$277),"N/A",$EQ$277)</f>
        <v>1461.8</v>
      </c>
      <c r="ER278" s="120">
        <f>IF(ISBLANK($ER$277),"N/A",$ER$277)</f>
        <v>1458.5</v>
      </c>
      <c r="ES278" s="120">
        <f>IF(ISBLANK($ES$277),"N/A",$ES$277)</f>
        <v>1463.5</v>
      </c>
      <c r="ET278" s="120">
        <f>IF(ISBLANK($ET$277),"N/A",$ET$277)</f>
        <v>1484.7</v>
      </c>
      <c r="EU278" s="120">
        <f>IF(ISBLANK($EU$277),"N/A",$EU$277)</f>
        <v>1500.4</v>
      </c>
      <c r="EV278" s="120">
        <f>IF(ISBLANK($EV$277),"N/A",$EV$277)</f>
        <v>1519.5</v>
      </c>
      <c r="EW278" s="120">
        <f>IF(ISBLANK($EW$277),"N/A",$EW$277)</f>
        <v>1555.1</v>
      </c>
      <c r="EX278" s="120">
        <f>IF(ISBLANK($EX$277),"N/A",$EX$277)</f>
        <v>1576.7</v>
      </c>
      <c r="EY278" s="120">
        <f>IF(ISBLANK($EY$277),"N/A",$EY$277)</f>
        <v>1596</v>
      </c>
      <c r="EZ278" s="120">
        <f>IF(ISBLANK($EZ$277),"N/A",$EZ$277)</f>
        <v>1595.7</v>
      </c>
      <c r="FA278" s="120">
        <f>IF(ISBLANK($FA$277),"N/A",$FA$277)</f>
        <v>1599.2</v>
      </c>
      <c r="FB278" s="120">
        <f>IF(ISBLANK($FB$277),"N/A",$FB$277)</f>
        <v>1601.8</v>
      </c>
      <c r="FC278" s="120">
        <f>IF(ISBLANK($FC$277),"N/A",$FC$277)</f>
        <v>1609.8999999999999</v>
      </c>
      <c r="FD278" s="120">
        <f>IF(ISBLANK($FD$277),"N/A",$FD$277)</f>
        <v>1609.5</v>
      </c>
      <c r="FE278" s="120">
        <f>IF(ISBLANK($FE$277),"N/A",$FE$277)</f>
        <v>1606.6999999999998</v>
      </c>
      <c r="FF278" s="120">
        <f>IF(ISBLANK($FF$277),"N/A",$FF$277)</f>
        <v>1582.6</v>
      </c>
      <c r="FG278" s="120">
        <f>IF(ISBLANK($FG$277),"N/A",$FG$277)</f>
        <v>1585.5</v>
      </c>
      <c r="FH278" s="120">
        <f>IF(ISBLANK($FH$277),"N/A",$FH$277)</f>
        <v>1589.3</v>
      </c>
      <c r="FI278" s="120">
        <f>IF(ISBLANK($FI$277),"N/A",$FI$277)</f>
        <v>1583.7</v>
      </c>
      <c r="FJ278" s="120">
        <f>IF(ISBLANK($FJ$277),"N/A",$FJ$277)</f>
        <v>1571.3999999999999</v>
      </c>
      <c r="FK278" s="120">
        <f>IF(ISBLANK($FK$277),"N/A",$FK$277)</f>
        <v>1571.3</v>
      </c>
      <c r="FL278" s="120">
        <f>IF(ISBLANK($FL$277),"N/A",$FL$277)</f>
        <v>1579.8000000000004</v>
      </c>
      <c r="FM278" s="120">
        <f>IF(ISBLANK($FM$277),"N/A",$FM$277)</f>
        <v>1576.9</v>
      </c>
      <c r="FN278" s="120">
        <f>IF(ISBLANK($FN$277),"N/A",$FN$277)</f>
        <v>1560.3</v>
      </c>
      <c r="FO278" s="120">
        <f>IF(ISBLANK($FO$277),"N/A",$FO$277)</f>
        <v>1550.0140000000001</v>
      </c>
      <c r="FP278" s="120">
        <f>IF(ISBLANK($FP$277),"N/A",$FP$277)</f>
        <v>1544.6399999999999</v>
      </c>
      <c r="FQ278" s="120">
        <f>IF(ISBLANK($FQ$277),"N/A",$FQ$277)</f>
        <v>1530.569</v>
      </c>
      <c r="FR278" s="120">
        <f>IF(ISBLANK($FR$277),"N/A",$FR$277)</f>
        <v>1510.547</v>
      </c>
      <c r="FS278" s="120">
        <f>IF(ISBLANK($FS$277),"N/A",$FS$277)</f>
        <v>1489.778</v>
      </c>
      <c r="FT278" s="120">
        <f>IF(ISBLANK($FT$277),"N/A",$FT$277)</f>
        <v>1461.9460000000001</v>
      </c>
      <c r="FU278" s="120">
        <f>IF(ISBLANK($FU$277),"N/A",$FU$277)</f>
        <v>1428.4360000000001</v>
      </c>
      <c r="FV278" s="120">
        <f>IF(ISBLANK($FV$277),"N/A",$FV$277)</f>
        <v>1392.848</v>
      </c>
      <c r="FW278" s="120">
        <f>IF(ISBLANK($FW$277),"N/A",$FW$277)</f>
        <v>1342.5930000000001</v>
      </c>
      <c r="FX278" s="120">
        <f>IF(ISBLANK($FX$277),"N/A",$FX$277)</f>
        <v>1297.665</v>
      </c>
      <c r="FY278" s="120">
        <f>IF(ISBLANK($FY$277),"N/A",$FY$277)</f>
        <v>1263.816</v>
      </c>
      <c r="FZ278" s="120">
        <f>IF(ISBLANK($FZ$277),"N/A",$FZ$277)</f>
        <v>1242.0220000000002</v>
      </c>
      <c r="GA278" s="120">
        <f>IF(ISBLANK($GA$277),"N/A",$GA$277)</f>
        <v>1221.395</v>
      </c>
      <c r="GB278" s="120">
        <f>IF(ISBLANK($GB$277),"N/A",$GB$277)</f>
        <v>1187.1790000000001</v>
      </c>
      <c r="GC278" s="120">
        <f>IF(ISBLANK($GC$277),"N/A",$GC$277)</f>
        <v>1152.451</v>
      </c>
      <c r="GD278" s="120">
        <f>IF(ISBLANK($GD$277),"N/A",$GD$277)</f>
        <v>1119.8310000000001</v>
      </c>
      <c r="GE278" s="120">
        <f>IF(ISBLANK($GE$277),"N/A",$GE$277)</f>
        <v>1085.5400000000002</v>
      </c>
      <c r="GF278" s="120">
        <f>IF(ISBLANK($GF$277),"N/A",$GF$277)</f>
        <v>1042.078</v>
      </c>
      <c r="GG278" s="120">
        <f>IF(ISBLANK($GG$277),"N/A",$GG$277)</f>
        <v>1008.845</v>
      </c>
      <c r="GH278" s="120">
        <f>IF(ISBLANK($GH$277),"N/A",$GH$277)</f>
        <v>971.68799999999999</v>
      </c>
      <c r="GI278" s="120">
        <f>IF(ISBLANK($GI$277),"N/A",$GI$277)</f>
        <v>947.41399999999987</v>
      </c>
      <c r="GJ278" s="120">
        <f>IF(ISBLANK($GJ$277),"N/A",$GJ$277)</f>
        <v>922.45200000000011</v>
      </c>
      <c r="GK278" s="120">
        <f>IF(ISBLANK($GK$277),"N/A",$GK$277)</f>
        <v>897.94400000000007</v>
      </c>
      <c r="GL278" s="120">
        <f>IF(ISBLANK($GL$277),"N/A",$GL$277)</f>
        <v>876.55300000000011</v>
      </c>
      <c r="GM278" s="120">
        <f>IF(ISBLANK($GM$277),"N/A",$GM$277)</f>
        <v>855.54899999999998</v>
      </c>
      <c r="GN278" s="120">
        <f>IF(ISBLANK($GN$277),"N/A",$GN$277)</f>
        <v>834.70499999999993</v>
      </c>
      <c r="GO278" s="120">
        <f>IF(ISBLANK($GO$277),"N/A",$GO$277)</f>
        <v>814.79100000000005</v>
      </c>
      <c r="GP278" s="120">
        <f>IF(ISBLANK($GP$277),"N/A",$GP$277)</f>
        <v>804.673</v>
      </c>
      <c r="GQ278" s="120">
        <f>IF(ISBLANK($GQ$277),"N/A",$GQ$277)</f>
        <v>795.75599999999997</v>
      </c>
      <c r="GR278" s="120">
        <f>IF(ISBLANK($GR$277),"N/A",$GR$277)</f>
        <v>794.68299999999999</v>
      </c>
      <c r="GS278" s="120">
        <f>IF(ISBLANK($GS$277),"N/A",$GS$277)</f>
        <v>790.92900000000009</v>
      </c>
      <c r="GT278" s="120">
        <f>IF(ISBLANK($GT$277),"N/A",$GT$277)</f>
        <v>785.2299999999999</v>
      </c>
      <c r="GU278" s="120">
        <f>IF(ISBLANK($GU$277),"N/A",$GU$277)</f>
        <v>780.60899999999992</v>
      </c>
      <c r="GV278" s="120">
        <f>IF(ISBLANK($GV$277),"N/A",$GV$277)</f>
        <v>776.93000000000006</v>
      </c>
      <c r="GW278" s="120">
        <f>IF(ISBLANK($GW$277),"N/A",$GW$277)</f>
        <v>771.51199999999994</v>
      </c>
      <c r="GX278" s="120">
        <f>IF(ISBLANK($GX$277),"N/A",$GX$277)</f>
        <v>769.62799999999993</v>
      </c>
      <c r="GY278" s="120">
        <f>IF(ISBLANK($GY$277),"N/A",$GY$277)</f>
        <v>764.8309999999999</v>
      </c>
      <c r="GZ278" s="120">
        <f>IF(ISBLANK($GZ$277),"N/A",$GZ$277)</f>
        <v>758.46400000000006</v>
      </c>
      <c r="HA278" s="120">
        <f>IF(ISBLANK($HA$277),"N/A",$HA$277)</f>
        <v>766.45399999999995</v>
      </c>
      <c r="HB278" s="120">
        <f>IF(ISBLANK($HB$277),"N/A",$HB$277)</f>
        <v>765.14800000000014</v>
      </c>
      <c r="HC278" s="120">
        <f>IF(ISBLANK($HC$277),"N/A",$HC$277)</f>
        <v>767.28499999999985</v>
      </c>
      <c r="HD278" s="120">
        <f>IF(ISBLANK($HD$277),"N/A",$HD$277)</f>
        <v>772.423</v>
      </c>
      <c r="HE278" s="120">
        <f>IF(ISBLANK($HE$277),"N/A",$HE$277)</f>
        <v>772.07600000000002</v>
      </c>
      <c r="HF278" s="120">
        <f>IF(ISBLANK($HF$277),"N/A",$HF$277)</f>
        <v>776.72099999999989</v>
      </c>
      <c r="HG278" s="120">
        <f>IF(ISBLANK($HG$277),"N/A",$HG$277)</f>
        <v>779.63300000000004</v>
      </c>
      <c r="HH278" s="120">
        <f>IF(ISBLANK($HH$277),"N/A",$HH$277)</f>
        <v>783.029</v>
      </c>
      <c r="HI278" s="120">
        <f>IF(ISBLANK($HI$277),"N/A",$HI$277)</f>
        <v>787.24700000000007</v>
      </c>
      <c r="HJ278" s="120">
        <f>IF(ISBLANK($HJ$277),"N/A",$HJ$277)</f>
        <v>780.50200000000018</v>
      </c>
      <c r="HK278" s="120">
        <f>IF(ISBLANK($HK$277),"N/A",$HK$277)</f>
        <v>768.92399999999998</v>
      </c>
      <c r="HL278" s="120">
        <f>IF(ISBLANK($HL$277),"N/A",$HL$277)</f>
        <v>763.09500000000003</v>
      </c>
      <c r="HM278" s="120">
        <f>IF(ISBLANK($HM$277),"N/A",$HM$277)</f>
        <v>779.90699999999993</v>
      </c>
      <c r="HN278" s="120">
        <f>IF(ISBLANK($HN$277),"N/A",$HN$277)</f>
        <v>788.99399999999991</v>
      </c>
      <c r="HO278" s="120">
        <f>IF(ISBLANK($HO$277),"N/A",$HO$277)</f>
        <v>794.06099999999992</v>
      </c>
      <c r="HP278" s="120">
        <f>IF(ISBLANK($HP$277),"N/A",$HP$277)</f>
        <v>799.404</v>
      </c>
      <c r="HQ278" s="120">
        <f>IF(ISBLANK($HQ$277),"N/A",$HQ$277)</f>
        <v>800.25099999999998</v>
      </c>
      <c r="HR278" s="120">
        <f>IF(ISBLANK($HR$277),"N/A",$HR$277)</f>
        <v>801.44900000000007</v>
      </c>
      <c r="HS278" s="120">
        <f>IF(ISBLANK($HS$277),"N/A",$HS$277)</f>
        <v>803.91899999999998</v>
      </c>
      <c r="HT278" s="120">
        <f>IF(ISBLANK($HT$277),"N/A",$HT$277)</f>
        <v>807.29700000000003</v>
      </c>
      <c r="HU278" s="120">
        <f>IF(ISBLANK($HU$277),"N/A",$HU$277)</f>
        <v>814.7650000000001</v>
      </c>
      <c r="HV278" s="120">
        <f>IF(ISBLANK($HV$277),"N/A",$HV$277)</f>
        <v>825.20800000000008</v>
      </c>
      <c r="HW278" s="120">
        <f>IF(ISBLANK($HW$277),"N/A",$HW$277)</f>
        <v>825.88300000000004</v>
      </c>
      <c r="HX278" s="120">
        <f>IF(ISBLANK($HX$277),"N/A",$HX$277)</f>
        <v>833.88300000000004</v>
      </c>
      <c r="HY278" s="120">
        <f>IF(ISBLANK($HY$277),"N/A",$HY$277)</f>
        <v>848.52599999999995</v>
      </c>
      <c r="HZ278" s="120">
        <f>IF(ISBLANK($HZ$277),"N/A",$HZ$277)</f>
        <v>861.58300000000008</v>
      </c>
      <c r="IA278" s="120">
        <f>IF(ISBLANK($IA$277),"N/A",$IA$277)</f>
        <v>878.48799999999983</v>
      </c>
      <c r="IB278" s="120">
        <f>IF(ISBLANK($IB$277),"N/A",$IB$277)</f>
        <v>888.23199999999997</v>
      </c>
      <c r="IC278" s="120">
        <f>IF(ISBLANK($IC$277),"N/A",$IC$277)</f>
        <v>898.928</v>
      </c>
      <c r="ID278" s="120">
        <f>IF(ISBLANK($ID$277),"N/A",$ID$277)</f>
        <v>912.74800000000005</v>
      </c>
      <c r="IE278" s="120">
        <f>IF(ISBLANK($IE$277),"N/A",$IE$277)</f>
        <v>932.95799999999997</v>
      </c>
      <c r="IF278" s="120">
        <f>IF(ISBLANK($IF$277),"N/A",$IF$277)</f>
        <v>954.2249999999998</v>
      </c>
      <c r="IG278" s="120">
        <f>IF(ISBLANK($IG$277),"N/A",$IG$277)</f>
        <v>977.22700000000009</v>
      </c>
      <c r="IH278" s="120">
        <f>IF(ISBLANK($IH$277),"N/A",$IH$277)</f>
        <v>998.99399999999991</v>
      </c>
      <c r="II278" s="120">
        <f>IF(ISBLANK($II$277),"N/A",$II$277)</f>
        <v>1011.1339999999999</v>
      </c>
      <c r="IJ278" s="120">
        <f>IF(ISBLANK($IJ$277),"N/A",$IJ$277)</f>
        <v>1037.8589999999999</v>
      </c>
      <c r="IK278" s="120">
        <f>IF(ISBLANK($IK$277),"N/A",$IK$277)</f>
        <v>1060.5</v>
      </c>
      <c r="IL278" s="120">
        <f>IF(ISBLANK($IL$277),"N/A",$IL$277)</f>
        <v>1079.5640000000003</v>
      </c>
      <c r="IM278" s="120">
        <f>IF(ISBLANK($IM$277),"N/A",$IM$277)</f>
        <v>1104.0909999999999</v>
      </c>
      <c r="IN278" s="120">
        <f>IF(ISBLANK($IN$277),"N/A",$IN$277)</f>
        <v>1135.471</v>
      </c>
      <c r="IO278" s="120">
        <f>IF(ISBLANK($IO$277),"N/A",$IO$277)</f>
        <v>1155.223</v>
      </c>
      <c r="IP278" s="120">
        <f>IF(ISBLANK($IP$277),"N/A",$IP$277)</f>
        <v>1171.5430000000001</v>
      </c>
      <c r="IQ278" s="120">
        <f>IF(ISBLANK($IQ$277),"N/A",$IQ$277)</f>
        <v>1185.0039999999999</v>
      </c>
      <c r="IR278" s="120">
        <f>IF(ISBLANK($IR$277),"N/A",$IR$277)</f>
        <v>1211.4390000000003</v>
      </c>
      <c r="IS278" s="120">
        <f>IF(ISBLANK($IS$277),"N/A",$IS$277)</f>
        <v>1226.354</v>
      </c>
      <c r="IT278" s="120">
        <f>IF(ISBLANK($IT$277),"N/A",$IT$277)</f>
        <v>1229</v>
      </c>
      <c r="IU278" s="120">
        <f>IF(ISBLANK($IU$277),"N/A",$IU$277)</f>
        <v>1228.8</v>
      </c>
      <c r="IV278" s="120">
        <f>IF(ISBLANK($IV$277),"N/A",$IV$277)</f>
        <v>1234.748</v>
      </c>
      <c r="IW278" s="120">
        <f>IF(ISBLANK($IW$277),"N/A",$IW$277)</f>
        <v>1240.0999999999999</v>
      </c>
      <c r="IX278" s="120">
        <f>IF(ISBLANK($IX$277),"N/A",$IX$277)</f>
        <v>2098.1530000000002</v>
      </c>
      <c r="IY278" s="120">
        <f>IF(ISBLANK($IY$277),"N/A",$IY$277)</f>
        <v>2662.7829999999994</v>
      </c>
      <c r="IZ278" s="120">
        <f>IF(ISBLANK($IZ$277),"N/A",$IZ$277)</f>
        <v>2594.277</v>
      </c>
      <c r="JA278" s="120">
        <f>IF(ISBLANK($JA$277),"N/A",$JA$277)</f>
        <v>2664.2110000000002</v>
      </c>
      <c r="JB278" s="120">
        <f>IF(ISBLANK($JB$277),"N/A",$JB$277)</f>
        <v>2703.6759999999999</v>
      </c>
      <c r="JC278" s="120">
        <f>IF(ISBLANK($JC$277),"N/A",$JC$277)</f>
        <v>2663.5259999999998</v>
      </c>
      <c r="JD278" s="120">
        <f>IF(ISBLANK($JD$277),"N/A",$JD$277)</f>
        <v>2599.3719999999998</v>
      </c>
      <c r="JE278" s="120">
        <f>IF(ISBLANK($JE$277),"N/A",$JE$277)</f>
        <v>2637.4859999999999</v>
      </c>
      <c r="JF278" s="120">
        <f>IF(ISBLANK($JF$277),"N/A",$JF$277)</f>
        <v>2617.1</v>
      </c>
      <c r="JG278" s="168">
        <f>IF(ISBLANK($JG$277),"N/A",$JG$277)</f>
        <v>2597.1</v>
      </c>
      <c r="JH278" s="65"/>
    </row>
    <row r="279" spans="2:268" x14ac:dyDescent="0.25">
      <c r="C279" s="57"/>
      <c r="JH279" s="57"/>
    </row>
    <row r="280" spans="2:268" x14ac:dyDescent="0.25">
      <c r="C280" s="57"/>
      <c r="JH280" s="57"/>
    </row>
    <row r="281" spans="2:268" x14ac:dyDescent="0.25">
      <c r="C281" s="57"/>
      <c r="JH281" s="57"/>
    </row>
    <row r="282" spans="2:268" x14ac:dyDescent="0.25">
      <c r="FO282" s="130"/>
    </row>
    <row r="283" spans="2:268" x14ac:dyDescent="0.25">
      <c r="FO283" s="130"/>
    </row>
    <row r="284" spans="2:268" x14ac:dyDescent="0.25">
      <c r="FO284" s="130"/>
    </row>
    <row r="285" spans="2:268" x14ac:dyDescent="0.25">
      <c r="FO285" s="130"/>
    </row>
    <row r="286" spans="2:268" x14ac:dyDescent="0.25">
      <c r="FO286" s="130"/>
    </row>
    <row r="287" spans="2:268" x14ac:dyDescent="0.25">
      <c r="FO287" s="130"/>
    </row>
    <row r="288" spans="2:268" x14ac:dyDescent="0.25">
      <c r="FO288" s="130"/>
    </row>
    <row r="289" spans="171:171" x14ac:dyDescent="0.25">
      <c r="FO289" s="130"/>
    </row>
    <row r="290" spans="171:171" x14ac:dyDescent="0.25">
      <c r="FO290" s="130"/>
    </row>
    <row r="291" spans="171:171" x14ac:dyDescent="0.25">
      <c r="FO291" s="130"/>
    </row>
    <row r="292" spans="171:171" x14ac:dyDescent="0.25">
      <c r="FO292" s="130"/>
    </row>
    <row r="293" spans="171:171" x14ac:dyDescent="0.25">
      <c r="FO293" s="130"/>
    </row>
    <row r="294" spans="171:171" x14ac:dyDescent="0.25">
      <c r="FO294" s="130"/>
    </row>
    <row r="295" spans="171:171" x14ac:dyDescent="0.25">
      <c r="FO295" s="130"/>
    </row>
    <row r="296" spans="171:171" x14ac:dyDescent="0.25">
      <c r="FO296" s="130"/>
    </row>
    <row r="297" spans="171:171" x14ac:dyDescent="0.25">
      <c r="FO297" s="130"/>
    </row>
    <row r="298" spans="171:171" x14ac:dyDescent="0.25">
      <c r="FO298" s="130"/>
    </row>
    <row r="299" spans="171:171" x14ac:dyDescent="0.25">
      <c r="FO299" s="130"/>
    </row>
    <row r="300" spans="171:171" x14ac:dyDescent="0.25">
      <c r="FO300" s="130"/>
    </row>
    <row r="301" spans="171:171" x14ac:dyDescent="0.25">
      <c r="FO301" s="130"/>
    </row>
    <row r="302" spans="171:171" x14ac:dyDescent="0.25">
      <c r="FO302" s="130"/>
    </row>
    <row r="303" spans="171:171" x14ac:dyDescent="0.25">
      <c r="FO303" s="130"/>
    </row>
    <row r="304" spans="171:171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G302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IV10" sqref="IV10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25" customWidth="1"/>
    <col min="195" max="195" width="7" customWidth="1"/>
  </cols>
  <sheetData>
    <row r="1" spans="1:267" ht="18" x14ac:dyDescent="0.4">
      <c r="B1" s="33" t="s">
        <v>286</v>
      </c>
    </row>
    <row r="2" spans="1:267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</row>
    <row r="3" spans="1:267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</row>
    <row r="4" spans="1:267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</row>
    <row r="5" spans="1:267" ht="13" thickBot="1" x14ac:dyDescent="0.3"/>
    <row r="6" spans="1:267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44">
        <v>44197</v>
      </c>
    </row>
    <row r="7" spans="1:267" s="55" customFormat="1" ht="13.5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145">
        <f>triangle!JG7</f>
        <v>0</v>
      </c>
    </row>
    <row r="8" spans="1:267" s="55" customFormat="1" ht="13.5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146">
        <f>triangle!JG8</f>
        <v>0</v>
      </c>
    </row>
    <row r="9" spans="1:267" s="55" customFormat="1" ht="13.5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147">
        <f>triangle!JG9</f>
        <v>2597.1</v>
      </c>
    </row>
    <row r="10" spans="1:267" s="55" customFormat="1" ht="13.5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 t="str">
        <f>triangle!IV10</f>
        <v>N/A</v>
      </c>
      <c r="IW10" s="74" t="str">
        <f>triangle!IW10</f>
        <v>N/A</v>
      </c>
      <c r="IX10" s="74" t="str">
        <f>triangle!IX10</f>
        <v>N/A</v>
      </c>
      <c r="IY10" s="74" t="str">
        <f>triangle!IY10</f>
        <v>N/A</v>
      </c>
      <c r="IZ10" s="74" t="str">
        <f>triangle!IZ10</f>
        <v>N/A</v>
      </c>
      <c r="JA10" s="74" t="str">
        <f>triangle!JA10</f>
        <v>N/A</v>
      </c>
      <c r="JB10" s="74" t="str">
        <f>triangle!JB10</f>
        <v>N/A</v>
      </c>
      <c r="JC10" s="74" t="str">
        <f>triangle!JC10</f>
        <v>N/A</v>
      </c>
      <c r="JD10" s="74" t="str">
        <f>triangle!JD10</f>
        <v>N/A</v>
      </c>
      <c r="JE10" s="74" t="str">
        <f>triangle!JE10</f>
        <v>N/A</v>
      </c>
      <c r="JF10" s="74" t="str">
        <f>triangle!JF10</f>
        <v>N/A</v>
      </c>
      <c r="JG10" s="148" t="str">
        <f>triangle!JG10</f>
        <v>N/A</v>
      </c>
    </row>
    <row r="11" spans="1:267" ht="13.5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149">
        <f>triangle!JG11</f>
        <v>0</v>
      </c>
    </row>
    <row r="12" spans="1:267" ht="13.5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149">
        <f>triangle!JG12</f>
        <v>0</v>
      </c>
    </row>
    <row r="13" spans="1:267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153"/>
    </row>
    <row r="14" spans="1:267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64"/>
    </row>
    <row r="15" spans="1:267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152"/>
    </row>
    <row r="16" spans="1:267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152"/>
    </row>
    <row r="17" spans="1:267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152"/>
    </row>
    <row r="18" spans="1:267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152"/>
    </row>
    <row r="19" spans="1:267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152"/>
    </row>
    <row r="20" spans="1:267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152"/>
    </row>
    <row r="21" spans="1:267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152"/>
    </row>
    <row r="22" spans="1:267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152"/>
    </row>
    <row r="23" spans="1:267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152"/>
    </row>
    <row r="24" spans="1:267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152"/>
    </row>
    <row r="25" spans="1:267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152"/>
    </row>
    <row r="26" spans="1:267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152"/>
    </row>
    <row r="27" spans="1:267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152"/>
    </row>
    <row r="28" spans="1:267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152"/>
    </row>
    <row r="29" spans="1:267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152"/>
    </row>
    <row r="30" spans="1:267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152"/>
    </row>
    <row r="31" spans="1:267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152"/>
    </row>
    <row r="32" spans="1:267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152"/>
    </row>
    <row r="33" spans="1:267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152"/>
    </row>
    <row r="34" spans="1:267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152"/>
    </row>
    <row r="35" spans="1:267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152"/>
    </row>
    <row r="36" spans="1:267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152"/>
    </row>
    <row r="37" spans="1:267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152"/>
    </row>
    <row r="38" spans="1:267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152"/>
    </row>
    <row r="39" spans="1:267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152"/>
    </row>
    <row r="40" spans="1:267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152"/>
    </row>
    <row r="41" spans="1:267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152"/>
    </row>
    <row r="42" spans="1:267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152"/>
    </row>
    <row r="43" spans="1:267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152"/>
    </row>
    <row r="44" spans="1:267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152"/>
    </row>
    <row r="45" spans="1:267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152"/>
    </row>
    <row r="46" spans="1:267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152"/>
    </row>
    <row r="47" spans="1:267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152"/>
    </row>
    <row r="48" spans="1:267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152"/>
    </row>
    <row r="49" spans="1:267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152"/>
    </row>
    <row r="50" spans="1:267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152"/>
    </row>
    <row r="51" spans="1:267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152"/>
    </row>
    <row r="52" spans="1:267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152"/>
    </row>
    <row r="53" spans="1:267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152"/>
    </row>
    <row r="54" spans="1:267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152"/>
    </row>
    <row r="55" spans="1:267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152"/>
    </row>
    <row r="56" spans="1:267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152"/>
    </row>
    <row r="57" spans="1:267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152"/>
    </row>
    <row r="58" spans="1:267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152"/>
    </row>
    <row r="59" spans="1:267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152"/>
    </row>
    <row r="60" spans="1:267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152"/>
    </row>
    <row r="61" spans="1:267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152"/>
    </row>
    <row r="62" spans="1:267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152"/>
    </row>
    <row r="63" spans="1:267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152"/>
    </row>
    <row r="64" spans="1:267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152"/>
    </row>
    <row r="65" spans="1:267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152"/>
    </row>
    <row r="66" spans="1:267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152"/>
    </row>
    <row r="67" spans="1:267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152"/>
    </row>
    <row r="68" spans="1:267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152"/>
    </row>
    <row r="69" spans="1:267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152"/>
    </row>
    <row r="70" spans="1:267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152"/>
    </row>
    <row r="71" spans="1:267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152"/>
    </row>
    <row r="72" spans="1:267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152"/>
    </row>
    <row r="73" spans="1:267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152"/>
    </row>
    <row r="74" spans="1:267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152"/>
    </row>
    <row r="75" spans="1:267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152"/>
    </row>
    <row r="76" spans="1:267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152"/>
    </row>
    <row r="77" spans="1:267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152"/>
    </row>
    <row r="78" spans="1:267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152"/>
    </row>
    <row r="79" spans="1:267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152"/>
    </row>
    <row r="80" spans="1:267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152"/>
    </row>
    <row r="81" spans="1:267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152"/>
    </row>
    <row r="82" spans="1:267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152"/>
    </row>
    <row r="83" spans="1:267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152"/>
    </row>
    <row r="84" spans="1:267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152"/>
    </row>
    <row r="85" spans="1:267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152"/>
    </row>
    <row r="86" spans="1:267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152"/>
    </row>
    <row r="87" spans="1:267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152"/>
    </row>
    <row r="88" spans="1:267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152"/>
    </row>
    <row r="89" spans="1:267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152"/>
    </row>
    <row r="90" spans="1:267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152"/>
    </row>
    <row r="91" spans="1:267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152"/>
    </row>
    <row r="92" spans="1:267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152"/>
    </row>
    <row r="93" spans="1:267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152"/>
    </row>
    <row r="94" spans="1:267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152"/>
    </row>
    <row r="95" spans="1:267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152"/>
    </row>
    <row r="96" spans="1:267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152"/>
    </row>
    <row r="97" spans="1:267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152"/>
    </row>
    <row r="98" spans="1:267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152"/>
    </row>
    <row r="99" spans="1:267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152"/>
    </row>
    <row r="100" spans="1:267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152"/>
    </row>
    <row r="101" spans="1:267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152"/>
    </row>
    <row r="102" spans="1:267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152"/>
    </row>
    <row r="103" spans="1:267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152"/>
    </row>
    <row r="104" spans="1:267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152"/>
    </row>
    <row r="105" spans="1:267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152"/>
    </row>
    <row r="106" spans="1:267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152"/>
    </row>
    <row r="107" spans="1:267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152"/>
    </row>
    <row r="108" spans="1:267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152"/>
    </row>
    <row r="109" spans="1:267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152"/>
    </row>
    <row r="110" spans="1:267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152"/>
    </row>
    <row r="111" spans="1:267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152"/>
    </row>
    <row r="112" spans="1:267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152"/>
    </row>
    <row r="113" spans="1:267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152"/>
    </row>
    <row r="114" spans="1:267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152"/>
    </row>
    <row r="115" spans="1:267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152"/>
    </row>
    <row r="116" spans="1:267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152"/>
    </row>
    <row r="117" spans="1:267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152"/>
    </row>
    <row r="118" spans="1:267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152"/>
    </row>
    <row r="119" spans="1:267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152"/>
    </row>
    <row r="120" spans="1:267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152"/>
    </row>
    <row r="121" spans="1:267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152"/>
    </row>
    <row r="122" spans="1:267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152"/>
    </row>
    <row r="123" spans="1:267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152"/>
    </row>
    <row r="124" spans="1:267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152"/>
    </row>
    <row r="125" spans="1:267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152"/>
    </row>
    <row r="126" spans="1:267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152"/>
    </row>
    <row r="127" spans="1:267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152"/>
    </row>
    <row r="128" spans="1:267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152"/>
    </row>
    <row r="129" spans="1:267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152"/>
    </row>
    <row r="130" spans="1:267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152"/>
    </row>
    <row r="131" spans="1:267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152"/>
    </row>
    <row r="132" spans="1:267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152"/>
    </row>
    <row r="133" spans="1:267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152"/>
    </row>
    <row r="134" spans="1:267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152"/>
    </row>
    <row r="135" spans="1:267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152"/>
    </row>
    <row r="136" spans="1:267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152"/>
    </row>
    <row r="137" spans="1:267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152"/>
    </row>
    <row r="138" spans="1:267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152"/>
    </row>
    <row r="139" spans="1:267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152"/>
    </row>
    <row r="140" spans="1:267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152"/>
    </row>
    <row r="141" spans="1:267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152"/>
    </row>
    <row r="142" spans="1:267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152"/>
    </row>
    <row r="143" spans="1:267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152"/>
    </row>
    <row r="144" spans="1:267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152"/>
    </row>
    <row r="145" spans="1:267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152"/>
    </row>
    <row r="146" spans="1:267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152"/>
    </row>
    <row r="147" spans="1:267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152"/>
    </row>
    <row r="148" spans="1:267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152"/>
    </row>
    <row r="149" spans="1:267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152"/>
    </row>
    <row r="150" spans="1:267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152"/>
    </row>
    <row r="151" spans="1:267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152"/>
    </row>
    <row r="152" spans="1:267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152"/>
    </row>
    <row r="153" spans="1:267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152"/>
    </row>
    <row r="154" spans="1:267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152"/>
    </row>
    <row r="155" spans="1:267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152"/>
    </row>
    <row r="156" spans="1:267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152"/>
    </row>
    <row r="157" spans="1:267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152"/>
    </row>
    <row r="158" spans="1:267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152"/>
    </row>
    <row r="159" spans="1:267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152"/>
    </row>
    <row r="160" spans="1:267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152"/>
    </row>
    <row r="161" spans="1:267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152"/>
    </row>
    <row r="162" spans="1:267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152"/>
    </row>
    <row r="163" spans="1:267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152"/>
    </row>
    <row r="164" spans="1:267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152"/>
    </row>
    <row r="165" spans="1:267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152"/>
    </row>
    <row r="166" spans="1:267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152"/>
    </row>
    <row r="167" spans="1:267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152"/>
    </row>
    <row r="168" spans="1:267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152"/>
    </row>
    <row r="169" spans="1:267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152"/>
    </row>
    <row r="170" spans="1:267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152"/>
    </row>
    <row r="171" spans="1:267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152"/>
    </row>
    <row r="172" spans="1:267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152"/>
    </row>
    <row r="173" spans="1:267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152"/>
    </row>
    <row r="174" spans="1:267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152"/>
    </row>
    <row r="175" spans="1:267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152"/>
    </row>
    <row r="176" spans="1:267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152"/>
    </row>
    <row r="177" spans="1:267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152"/>
    </row>
    <row r="178" spans="1:267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152"/>
    </row>
    <row r="179" spans="1:267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152"/>
    </row>
    <row r="180" spans="1:267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152"/>
    </row>
    <row r="181" spans="1:267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152"/>
    </row>
    <row r="182" spans="1:267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152"/>
    </row>
    <row r="183" spans="1:267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152"/>
    </row>
    <row r="184" spans="1:267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152"/>
    </row>
    <row r="185" spans="1:267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152"/>
    </row>
    <row r="186" spans="1:267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152"/>
    </row>
    <row r="187" spans="1:267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152"/>
    </row>
    <row r="188" spans="1:267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152"/>
    </row>
    <row r="189" spans="1:267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152"/>
    </row>
    <row r="190" spans="1:267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152"/>
    </row>
    <row r="191" spans="1:267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152"/>
    </row>
    <row r="192" spans="1:267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152"/>
    </row>
    <row r="193" spans="1:267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152"/>
    </row>
    <row r="194" spans="1:267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152"/>
    </row>
    <row r="195" spans="1:267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152"/>
    </row>
    <row r="196" spans="1:267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152"/>
    </row>
    <row r="197" spans="1:267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152"/>
    </row>
    <row r="198" spans="1:267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152"/>
    </row>
    <row r="199" spans="1:267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152"/>
    </row>
    <row r="200" spans="1:267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152"/>
    </row>
    <row r="201" spans="1:267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152"/>
    </row>
    <row r="202" spans="1:267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152"/>
    </row>
    <row r="203" spans="1:267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152"/>
    </row>
    <row r="204" spans="1:267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152"/>
    </row>
    <row r="205" spans="1:267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152"/>
    </row>
    <row r="206" spans="1:267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152"/>
    </row>
    <row r="207" spans="1:267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152"/>
    </row>
    <row r="208" spans="1:267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152"/>
    </row>
    <row r="209" spans="1:267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152"/>
    </row>
    <row r="210" spans="1:267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152"/>
    </row>
    <row r="211" spans="1:267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152"/>
    </row>
    <row r="212" spans="1:267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152"/>
    </row>
    <row r="213" spans="1:267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152"/>
    </row>
    <row r="214" spans="1:267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152"/>
    </row>
    <row r="215" spans="1:267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152"/>
    </row>
    <row r="216" spans="1:267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152"/>
    </row>
    <row r="217" spans="1:267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152"/>
    </row>
    <row r="218" spans="1:267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152"/>
    </row>
    <row r="219" spans="1:267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152"/>
    </row>
    <row r="220" spans="1:267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152"/>
    </row>
    <row r="221" spans="1:267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152"/>
    </row>
    <row r="222" spans="1:267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152"/>
    </row>
    <row r="223" spans="1:267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152"/>
    </row>
    <row r="224" spans="1:267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152"/>
    </row>
    <row r="225" spans="1:267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152"/>
    </row>
    <row r="226" spans="1:267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152"/>
    </row>
    <row r="227" spans="1:267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152"/>
    </row>
    <row r="228" spans="1:267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152"/>
    </row>
    <row r="229" spans="1:267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152"/>
    </row>
    <row r="230" spans="1:267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152"/>
    </row>
    <row r="231" spans="1:267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152"/>
    </row>
    <row r="232" spans="1:267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152"/>
    </row>
    <row r="233" spans="1:267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152"/>
    </row>
    <row r="234" spans="1:267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152"/>
    </row>
    <row r="235" spans="1:267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152"/>
    </row>
    <row r="236" spans="1:267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152"/>
    </row>
    <row r="237" spans="1:267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152"/>
    </row>
    <row r="238" spans="1:267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152"/>
    </row>
    <row r="239" spans="1:267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152"/>
    </row>
    <row r="240" spans="1:267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152"/>
    </row>
    <row r="241" spans="1:267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152"/>
    </row>
    <row r="242" spans="1:267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152"/>
    </row>
    <row r="243" spans="1:267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152"/>
    </row>
    <row r="244" spans="1:267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152"/>
    </row>
    <row r="245" spans="1:267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152"/>
    </row>
    <row r="246" spans="1:267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152"/>
    </row>
    <row r="247" spans="1:267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152"/>
    </row>
    <row r="248" spans="1:267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152"/>
    </row>
    <row r="249" spans="1:267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152"/>
    </row>
    <row r="250" spans="1:267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152"/>
    </row>
    <row r="251" spans="1:267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152"/>
    </row>
    <row r="252" spans="1:267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152"/>
    </row>
    <row r="253" spans="1:267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152"/>
    </row>
    <row r="254" spans="1:267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152"/>
    </row>
    <row r="255" spans="1:267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152"/>
    </row>
    <row r="256" spans="1:267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152"/>
    </row>
    <row r="257" spans="1:267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152"/>
    </row>
    <row r="258" spans="1:267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152"/>
    </row>
    <row r="259" spans="1:267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152"/>
    </row>
    <row r="260" spans="1:267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152"/>
    </row>
    <row r="261" spans="1:267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152"/>
    </row>
    <row r="262" spans="1:267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152"/>
    </row>
    <row r="263" spans="1:267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152"/>
    </row>
    <row r="264" spans="1:267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152"/>
    </row>
    <row r="265" spans="1:267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152"/>
    </row>
    <row r="266" spans="1:267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152"/>
    </row>
    <row r="267" spans="1:267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152"/>
    </row>
    <row r="268" spans="1:267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152"/>
    </row>
    <row r="269" spans="1:267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152"/>
    </row>
    <row r="270" spans="1:267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152"/>
    </row>
    <row r="271" spans="1:267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152"/>
    </row>
    <row r="272" spans="1:267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152"/>
    </row>
    <row r="273" spans="1:267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152"/>
    </row>
    <row r="274" spans="1:267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152"/>
    </row>
    <row r="275" spans="1:267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152"/>
    </row>
    <row r="276" spans="1:267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89"/>
      <c r="JG276" s="154"/>
    </row>
    <row r="277" spans="1:267" s="88" customFormat="1" ht="13" thickBot="1" x14ac:dyDescent="0.3">
      <c r="A277"/>
      <c r="B277" s="81">
        <v>44228</v>
      </c>
      <c r="C277" s="170">
        <f>IF(OR(ISBLANK(triangle!C277),ISBLANK(triangle!C276)),"-",triangle!C277-triangle!C276)</f>
        <v>0</v>
      </c>
      <c r="D277" s="155">
        <f>IF(OR(ISBLANK(triangle!D277),ISBLANK(triangle!D276)),"-",triangle!D277-triangle!D276)</f>
        <v>0</v>
      </c>
      <c r="E277" s="156">
        <f>IF(OR(ISBLANK(triangle!E277),ISBLANK(triangle!E276)),"-",triangle!E277-triangle!E276)</f>
        <v>0</v>
      </c>
      <c r="F277" s="156">
        <f>IF(OR(ISBLANK(triangle!F277),ISBLANK(triangle!F276)),"-",triangle!F277-triangle!F276)</f>
        <v>0</v>
      </c>
      <c r="G277" s="156">
        <f>IF(OR(ISBLANK(triangle!G277),ISBLANK(triangle!G276)),"-",triangle!G277-triangle!G276)</f>
        <v>0</v>
      </c>
      <c r="H277" s="156">
        <f>IF(OR(ISBLANK(triangle!H277),ISBLANK(triangle!H276)),"-",triangle!H277-triangle!H276)</f>
        <v>0</v>
      </c>
      <c r="I277" s="156">
        <f>IF(OR(ISBLANK(triangle!I277),ISBLANK(triangle!I276)),"-",triangle!I277-triangle!I276)</f>
        <v>0</v>
      </c>
      <c r="J277" s="156">
        <f>IF(OR(ISBLANK(triangle!J277),ISBLANK(triangle!J276)),"-",triangle!J277-triangle!J276)</f>
        <v>0</v>
      </c>
      <c r="K277" s="156">
        <f>IF(OR(ISBLANK(triangle!K277),ISBLANK(triangle!K276)),"-",triangle!K277-triangle!K276)</f>
        <v>0</v>
      </c>
      <c r="L277" s="156">
        <f>IF(OR(ISBLANK(triangle!L277),ISBLANK(triangle!L276)),"-",triangle!L277-triangle!L276)</f>
        <v>0</v>
      </c>
      <c r="M277" s="156">
        <f>IF(OR(ISBLANK(triangle!M277),ISBLANK(triangle!M276)),"-",triangle!M277-triangle!M276)</f>
        <v>0</v>
      </c>
      <c r="N277" s="156">
        <f>IF(OR(ISBLANK(triangle!N277),ISBLANK(triangle!N276)),"-",triangle!N277-triangle!N276)</f>
        <v>0</v>
      </c>
      <c r="O277" s="156">
        <f>IF(OR(ISBLANK(triangle!O277),ISBLANK(triangle!O276)),"-",triangle!O277-triangle!O276)</f>
        <v>0</v>
      </c>
      <c r="P277" s="156">
        <f>IF(OR(ISBLANK(triangle!P277),ISBLANK(triangle!P276)),"-",triangle!P277-triangle!P276)</f>
        <v>0</v>
      </c>
      <c r="Q277" s="156">
        <f>IF(OR(ISBLANK(triangle!Q277),ISBLANK(triangle!Q276)),"-",triangle!Q277-triangle!Q276)</f>
        <v>0</v>
      </c>
      <c r="R277" s="156">
        <f>IF(OR(ISBLANK(triangle!R277),ISBLANK(triangle!R276)),"-",triangle!R277-triangle!R276)</f>
        <v>0</v>
      </c>
      <c r="S277" s="156">
        <f>IF(OR(ISBLANK(triangle!S277),ISBLANK(triangle!S276)),"-",triangle!S277-triangle!S276)</f>
        <v>0</v>
      </c>
      <c r="T277" s="156">
        <f>IF(OR(ISBLANK(triangle!T277),ISBLANK(triangle!T276)),"-",triangle!T277-triangle!T276)</f>
        <v>0</v>
      </c>
      <c r="U277" s="156">
        <f>IF(OR(ISBLANK(triangle!U277),ISBLANK(triangle!U276)),"-",triangle!U277-triangle!U276)</f>
        <v>0</v>
      </c>
      <c r="V277" s="156">
        <f>IF(OR(ISBLANK(triangle!V277),ISBLANK(triangle!V276)),"-",triangle!V277-triangle!V276)</f>
        <v>0</v>
      </c>
      <c r="W277" s="156">
        <f>IF(OR(ISBLANK(triangle!W277),ISBLANK(triangle!W276)),"-",triangle!W277-triangle!W276)</f>
        <v>0</v>
      </c>
      <c r="X277" s="156">
        <f>IF(OR(ISBLANK(triangle!X277),ISBLANK(triangle!X276)),"-",triangle!X277-triangle!X276)</f>
        <v>0</v>
      </c>
      <c r="Y277" s="156">
        <f>IF(OR(ISBLANK(triangle!Y277),ISBLANK(triangle!Y276)),"-",triangle!Y277-triangle!Y276)</f>
        <v>0</v>
      </c>
      <c r="Z277" s="156">
        <f>IF(OR(ISBLANK(triangle!Z277),ISBLANK(triangle!Z276)),"-",triangle!Z277-triangle!Z276)</f>
        <v>0</v>
      </c>
      <c r="AA277" s="156">
        <f>IF(OR(ISBLANK(triangle!AA277),ISBLANK(triangle!AA276)),"-",triangle!AA277-triangle!AA276)</f>
        <v>0</v>
      </c>
      <c r="AB277" s="156">
        <f>IF(OR(ISBLANK(triangle!AB277),ISBLANK(triangle!AB276)),"-",triangle!AB277-triangle!AB276)</f>
        <v>0</v>
      </c>
      <c r="AC277" s="156">
        <f>IF(OR(ISBLANK(triangle!AC277),ISBLANK(triangle!AC276)),"-",triangle!AC277-triangle!AC276)</f>
        <v>0</v>
      </c>
      <c r="AD277" s="156">
        <f>IF(OR(ISBLANK(triangle!AD277),ISBLANK(triangle!AD276)),"-",triangle!AD277-triangle!AD276)</f>
        <v>0</v>
      </c>
      <c r="AE277" s="156">
        <f>IF(OR(ISBLANK(triangle!AE277),ISBLANK(triangle!AE276)),"-",triangle!AE277-triangle!AE276)</f>
        <v>0</v>
      </c>
      <c r="AF277" s="156">
        <f>IF(OR(ISBLANK(triangle!AF277),ISBLANK(triangle!AF276)),"-",triangle!AF277-triangle!AF276)</f>
        <v>0</v>
      </c>
      <c r="AG277" s="156">
        <f>IF(OR(ISBLANK(triangle!AG277),ISBLANK(triangle!AG276)),"-",triangle!AG277-triangle!AG276)</f>
        <v>0</v>
      </c>
      <c r="AH277" s="156">
        <f>IF(OR(ISBLANK(triangle!AH277),ISBLANK(triangle!AH276)),"-",triangle!AH277-triangle!AH276)</f>
        <v>0</v>
      </c>
      <c r="AI277" s="156">
        <f>IF(OR(ISBLANK(triangle!AI277),ISBLANK(triangle!AI276)),"-",triangle!AI277-triangle!AI276)</f>
        <v>0</v>
      </c>
      <c r="AJ277" s="156">
        <f>IF(OR(ISBLANK(triangle!AJ277),ISBLANK(triangle!AJ276)),"-",triangle!AJ277-triangle!AJ276)</f>
        <v>0</v>
      </c>
      <c r="AK277" s="156">
        <f>IF(OR(ISBLANK(triangle!AK277),ISBLANK(triangle!AK276)),"-",triangle!AK277-triangle!AK276)</f>
        <v>0</v>
      </c>
      <c r="AL277" s="156">
        <f>IF(OR(ISBLANK(triangle!AL277),ISBLANK(triangle!AL276)),"-",triangle!AL277-triangle!AL276)</f>
        <v>0</v>
      </c>
      <c r="AM277" s="156">
        <f>IF(OR(ISBLANK(triangle!AM277),ISBLANK(triangle!AM276)),"-",triangle!AM277-triangle!AM276)</f>
        <v>0</v>
      </c>
      <c r="AN277" s="156">
        <f>IF(OR(ISBLANK(triangle!AN277),ISBLANK(triangle!AN276)),"-",triangle!AN277-triangle!AN276)</f>
        <v>0</v>
      </c>
      <c r="AO277" s="156">
        <f>IF(OR(ISBLANK(triangle!AO277),ISBLANK(triangle!AO276)),"-",triangle!AO277-triangle!AO276)</f>
        <v>0</v>
      </c>
      <c r="AP277" s="156">
        <f>IF(OR(ISBLANK(triangle!AP277),ISBLANK(triangle!AP276)),"-",triangle!AP277-triangle!AP276)</f>
        <v>0</v>
      </c>
      <c r="AQ277" s="156">
        <f>IF(OR(ISBLANK(triangle!AQ277),ISBLANK(triangle!AQ276)),"-",triangle!AQ277-triangle!AQ276)</f>
        <v>0</v>
      </c>
      <c r="AR277" s="156">
        <f>IF(OR(ISBLANK(triangle!AR277),ISBLANK(triangle!AR276)),"-",triangle!AR277-triangle!AR276)</f>
        <v>0</v>
      </c>
      <c r="AS277" s="156">
        <f>IF(OR(ISBLANK(triangle!AS277),ISBLANK(triangle!AS276)),"-",triangle!AS277-triangle!AS276)</f>
        <v>0</v>
      </c>
      <c r="AT277" s="156">
        <f>IF(OR(ISBLANK(triangle!AT277),ISBLANK(triangle!AT276)),"-",triangle!AT277-triangle!AT276)</f>
        <v>0</v>
      </c>
      <c r="AU277" s="156">
        <f>IF(OR(ISBLANK(triangle!AU277),ISBLANK(triangle!AU276)),"-",triangle!AU277-triangle!AU276)</f>
        <v>0</v>
      </c>
      <c r="AV277" s="156">
        <f>IF(OR(ISBLANK(triangle!AV277),ISBLANK(triangle!AV276)),"-",triangle!AV277-triangle!AV276)</f>
        <v>0</v>
      </c>
      <c r="AW277" s="156">
        <f>IF(OR(ISBLANK(triangle!AW277),ISBLANK(triangle!AW276)),"-",triangle!AW277-triangle!AW276)</f>
        <v>0</v>
      </c>
      <c r="AX277" s="156">
        <f>IF(OR(ISBLANK(triangle!AX277),ISBLANK(triangle!AX276)),"-",triangle!AX277-triangle!AX276)</f>
        <v>0</v>
      </c>
      <c r="AY277" s="156">
        <f>IF(OR(ISBLANK(triangle!AY277),ISBLANK(triangle!AY276)),"-",triangle!AY277-triangle!AY276)</f>
        <v>0</v>
      </c>
      <c r="AZ277" s="156">
        <f>IF(OR(ISBLANK(triangle!AZ277),ISBLANK(triangle!AZ276)),"-",triangle!AZ277-triangle!AZ276)</f>
        <v>0</v>
      </c>
      <c r="BA277" s="156">
        <f>IF(OR(ISBLANK(triangle!BA277),ISBLANK(triangle!BA276)),"-",triangle!BA277-triangle!BA276)</f>
        <v>0</v>
      </c>
      <c r="BB277" s="156">
        <f>IF(OR(ISBLANK(triangle!BB277),ISBLANK(triangle!BB276)),"-",triangle!BB277-triangle!BB276)</f>
        <v>0</v>
      </c>
      <c r="BC277" s="156">
        <f>IF(OR(ISBLANK(triangle!BC277),ISBLANK(triangle!BC276)),"-",triangle!BC277-triangle!BC276)</f>
        <v>0</v>
      </c>
      <c r="BD277" s="156">
        <f>IF(OR(ISBLANK(triangle!BD277),ISBLANK(triangle!BD276)),"-",triangle!BD277-triangle!BD276)</f>
        <v>0</v>
      </c>
      <c r="BE277" s="156">
        <f>IF(OR(ISBLANK(triangle!BE277),ISBLANK(triangle!BE276)),"-",triangle!BE277-triangle!BE276)</f>
        <v>0</v>
      </c>
      <c r="BF277" s="156">
        <f>IF(OR(ISBLANK(triangle!BF277),ISBLANK(triangle!BF276)),"-",triangle!BF277-triangle!BF276)</f>
        <v>0</v>
      </c>
      <c r="BG277" s="156">
        <f>IF(OR(ISBLANK(triangle!BG277),ISBLANK(triangle!BG276)),"-",triangle!BG277-triangle!BG276)</f>
        <v>0</v>
      </c>
      <c r="BH277" s="156">
        <f>IF(OR(ISBLANK(triangle!BH277),ISBLANK(triangle!BH276)),"-",triangle!BH277-triangle!BH276)</f>
        <v>0</v>
      </c>
      <c r="BI277" s="156">
        <f>IF(OR(ISBLANK(triangle!BI277),ISBLANK(triangle!BI276)),"-",triangle!BI277-triangle!BI276)</f>
        <v>0</v>
      </c>
      <c r="BJ277" s="156">
        <f>IF(OR(ISBLANK(triangle!BJ277),ISBLANK(triangle!BJ276)),"-",triangle!BJ277-triangle!BJ276)</f>
        <v>0</v>
      </c>
      <c r="BK277" s="156">
        <f>IF(OR(ISBLANK(triangle!BK277),ISBLANK(triangle!BK276)),"-",triangle!BK277-triangle!BK276)</f>
        <v>0</v>
      </c>
      <c r="BL277" s="156">
        <f>IF(OR(ISBLANK(triangle!BL277),ISBLANK(triangle!BL276)),"-",triangle!BL277-triangle!BL276)</f>
        <v>0</v>
      </c>
      <c r="BM277" s="156">
        <f>IF(OR(ISBLANK(triangle!BM277),ISBLANK(triangle!BM276)),"-",triangle!BM277-triangle!BM276)</f>
        <v>0</v>
      </c>
      <c r="BN277" s="156">
        <f>IF(OR(ISBLANK(triangle!BN277),ISBLANK(triangle!BN276)),"-",triangle!BN277-triangle!BN276)</f>
        <v>0</v>
      </c>
      <c r="BO277" s="156">
        <f>IF(OR(ISBLANK(triangle!BO277),ISBLANK(triangle!BO276)),"-",triangle!BO277-triangle!BO276)</f>
        <v>0</v>
      </c>
      <c r="BP277" s="156">
        <f>IF(OR(ISBLANK(triangle!BP277),ISBLANK(triangle!BP276)),"-",triangle!BP277-triangle!BP276)</f>
        <v>0</v>
      </c>
      <c r="BQ277" s="156">
        <f>IF(OR(ISBLANK(triangle!BQ277),ISBLANK(triangle!BQ276)),"-",triangle!BQ277-triangle!BQ276)</f>
        <v>0</v>
      </c>
      <c r="BR277" s="156">
        <f>IF(OR(ISBLANK(triangle!BR277),ISBLANK(triangle!BR276)),"-",triangle!BR277-triangle!BR276)</f>
        <v>0</v>
      </c>
      <c r="BS277" s="156">
        <f>IF(OR(ISBLANK(triangle!BS277),ISBLANK(triangle!BS276)),"-",triangle!BS277-triangle!BS276)</f>
        <v>0</v>
      </c>
      <c r="BT277" s="156">
        <f>IF(OR(ISBLANK(triangle!BT277),ISBLANK(triangle!BT276)),"-",triangle!BT277-triangle!BT276)</f>
        <v>0</v>
      </c>
      <c r="BU277" s="156">
        <f>IF(OR(ISBLANK(triangle!BU277),ISBLANK(triangle!BU276)),"-",triangle!BU277-triangle!BU276)</f>
        <v>0</v>
      </c>
      <c r="BV277" s="156">
        <f>IF(OR(ISBLANK(triangle!BV277),ISBLANK(triangle!BV276)),"-",triangle!BV277-triangle!BV276)</f>
        <v>0</v>
      </c>
      <c r="BW277" s="156">
        <f>IF(OR(ISBLANK(triangle!BW277),ISBLANK(triangle!BW276)),"-",triangle!BW277-triangle!BW276)</f>
        <v>0</v>
      </c>
      <c r="BX277" s="156">
        <f>IF(OR(ISBLANK(triangle!BX277),ISBLANK(triangle!BX276)),"-",triangle!BX277-triangle!BX276)</f>
        <v>0</v>
      </c>
      <c r="BY277" s="156">
        <f>IF(OR(ISBLANK(triangle!BY277),ISBLANK(triangle!BY276)),"-",triangle!BY277-triangle!BY276)</f>
        <v>0</v>
      </c>
      <c r="BZ277" s="156">
        <f>IF(OR(ISBLANK(triangle!BZ277),ISBLANK(triangle!BZ276)),"-",triangle!BZ277-triangle!BZ276)</f>
        <v>0</v>
      </c>
      <c r="CA277" s="156">
        <f>IF(OR(ISBLANK(triangle!CA277),ISBLANK(triangle!CA276)),"-",triangle!CA277-triangle!CA276)</f>
        <v>0</v>
      </c>
      <c r="CB277" s="156">
        <f>IF(OR(ISBLANK(triangle!CB277),ISBLANK(triangle!CB276)),"-",triangle!CB277-triangle!CB276)</f>
        <v>0</v>
      </c>
      <c r="CC277" s="156">
        <f>IF(OR(ISBLANK(triangle!CC277),ISBLANK(triangle!CC276)),"-",triangle!CC277-triangle!CC276)</f>
        <v>0</v>
      </c>
      <c r="CD277" s="156">
        <f>IF(OR(ISBLANK(triangle!CD277),ISBLANK(triangle!CD276)),"-",triangle!CD277-triangle!CD276)</f>
        <v>0</v>
      </c>
      <c r="CE277" s="156">
        <f>IF(OR(ISBLANK(triangle!CE277),ISBLANK(triangle!CE276)),"-",triangle!CE277-triangle!CE276)</f>
        <v>0</v>
      </c>
      <c r="CF277" s="156">
        <f>IF(OR(ISBLANK(triangle!CF277),ISBLANK(triangle!CF276)),"-",triangle!CF277-triangle!CF276)</f>
        <v>0</v>
      </c>
      <c r="CG277" s="156">
        <f>IF(OR(ISBLANK(triangle!CG277),ISBLANK(triangle!CG276)),"-",triangle!CG277-triangle!CG276)</f>
        <v>0</v>
      </c>
      <c r="CH277" s="156">
        <f>IF(OR(ISBLANK(triangle!CH277),ISBLANK(triangle!CH276)),"-",triangle!CH277-triangle!CH276)</f>
        <v>0</v>
      </c>
      <c r="CI277" s="156">
        <f>IF(OR(ISBLANK(triangle!CI277),ISBLANK(triangle!CI276)),"-",triangle!CI277-triangle!CI276)</f>
        <v>0</v>
      </c>
      <c r="CJ277" s="156">
        <f>IF(OR(ISBLANK(triangle!CJ277),ISBLANK(triangle!CJ276)),"-",triangle!CJ277-triangle!CJ276)</f>
        <v>0</v>
      </c>
      <c r="CK277" s="156">
        <f>IF(OR(ISBLANK(triangle!CK277),ISBLANK(triangle!CK276)),"-",triangle!CK277-triangle!CK276)</f>
        <v>0</v>
      </c>
      <c r="CL277" s="156">
        <f>IF(OR(ISBLANK(triangle!CL277),ISBLANK(triangle!CL276)),"-",triangle!CL277-triangle!CL276)</f>
        <v>0</v>
      </c>
      <c r="CM277" s="156">
        <f>IF(OR(ISBLANK(triangle!CM277),ISBLANK(triangle!CM276)),"-",triangle!CM277-triangle!CM276)</f>
        <v>0</v>
      </c>
      <c r="CN277" s="156">
        <f>IF(OR(ISBLANK(triangle!CN277),ISBLANK(triangle!CN276)),"-",triangle!CN277-triangle!CN276)</f>
        <v>0</v>
      </c>
      <c r="CO277" s="156">
        <f>IF(OR(ISBLANK(triangle!CO277),ISBLANK(triangle!CO276)),"-",triangle!CO277-triangle!CO276)</f>
        <v>0</v>
      </c>
      <c r="CP277" s="156">
        <f>IF(OR(ISBLANK(triangle!CP277),ISBLANK(triangle!CP276)),"-",triangle!CP277-triangle!CP276)</f>
        <v>0</v>
      </c>
      <c r="CQ277" s="156">
        <f>IF(OR(ISBLANK(triangle!CQ277),ISBLANK(triangle!CQ276)),"-",triangle!CQ277-triangle!CQ276)</f>
        <v>0</v>
      </c>
      <c r="CR277" s="156">
        <f>IF(OR(ISBLANK(triangle!CR277),ISBLANK(triangle!CR276)),"-",triangle!CR277-triangle!CR276)</f>
        <v>0</v>
      </c>
      <c r="CS277" s="156">
        <f>IF(OR(ISBLANK(triangle!CS277),ISBLANK(triangle!CS276)),"-",triangle!CS277-triangle!CS276)</f>
        <v>0</v>
      </c>
      <c r="CT277" s="156">
        <f>IF(OR(ISBLANK(triangle!CT277),ISBLANK(triangle!CT276)),"-",triangle!CT277-triangle!CT276)</f>
        <v>0</v>
      </c>
      <c r="CU277" s="156">
        <f>IF(OR(ISBLANK(triangle!CU277),ISBLANK(triangle!CU276)),"-",triangle!CU277-triangle!CU276)</f>
        <v>0</v>
      </c>
      <c r="CV277" s="156">
        <f>IF(OR(ISBLANK(triangle!CV277),ISBLANK(triangle!CV276)),"-",triangle!CV277-triangle!CV276)</f>
        <v>0</v>
      </c>
      <c r="CW277" s="156">
        <f>IF(OR(ISBLANK(triangle!CW277),ISBLANK(triangle!CW276)),"-",triangle!CW277-triangle!CW276)</f>
        <v>0</v>
      </c>
      <c r="CX277" s="156">
        <f>IF(OR(ISBLANK(triangle!CX277),ISBLANK(triangle!CX276)),"-",triangle!CX277-triangle!CX276)</f>
        <v>0</v>
      </c>
      <c r="CY277" s="156">
        <f>IF(OR(ISBLANK(triangle!CY277),ISBLANK(triangle!CY276)),"-",triangle!CY277-triangle!CY276)</f>
        <v>0</v>
      </c>
      <c r="CZ277" s="156">
        <f>IF(OR(ISBLANK(triangle!CZ277),ISBLANK(triangle!CZ276)),"-",triangle!CZ277-triangle!CZ276)</f>
        <v>0</v>
      </c>
      <c r="DA277" s="156">
        <f>IF(OR(ISBLANK(triangle!DA277),ISBLANK(triangle!DA276)),"-",triangle!DA277-triangle!DA276)</f>
        <v>0</v>
      </c>
      <c r="DB277" s="156">
        <f>IF(OR(ISBLANK(triangle!DB277),ISBLANK(triangle!DB276)),"-",triangle!DB277-triangle!DB276)</f>
        <v>0</v>
      </c>
      <c r="DC277" s="156">
        <f>IF(OR(ISBLANK(triangle!DC277),ISBLANK(triangle!DC276)),"-",triangle!DC277-triangle!DC276)</f>
        <v>0</v>
      </c>
      <c r="DD277" s="156">
        <f>IF(OR(ISBLANK(triangle!DD277),ISBLANK(triangle!DD276)),"-",triangle!DD277-triangle!DD276)</f>
        <v>0</v>
      </c>
      <c r="DE277" s="156">
        <f>IF(OR(ISBLANK(triangle!DE277),ISBLANK(triangle!DE276)),"-",triangle!DE277-triangle!DE276)</f>
        <v>0</v>
      </c>
      <c r="DF277" s="156">
        <f>IF(OR(ISBLANK(triangle!DF277),ISBLANK(triangle!DF276)),"-",triangle!DF277-triangle!DF276)</f>
        <v>0</v>
      </c>
      <c r="DG277" s="156">
        <f>IF(OR(ISBLANK(triangle!DG277),ISBLANK(triangle!DG276)),"-",triangle!DG277-triangle!DG276)</f>
        <v>0</v>
      </c>
      <c r="DH277" s="156">
        <f>IF(OR(ISBLANK(triangle!DH277),ISBLANK(triangle!DH276)),"-",triangle!DH277-triangle!DH276)</f>
        <v>0</v>
      </c>
      <c r="DI277" s="156">
        <f>IF(OR(ISBLANK(triangle!DI277),ISBLANK(triangle!DI276)),"-",triangle!DI277-triangle!DI276)</f>
        <v>0</v>
      </c>
      <c r="DJ277" s="156">
        <f>IF(OR(ISBLANK(triangle!DJ277),ISBLANK(triangle!DJ276)),"-",triangle!DJ277-triangle!DJ276)</f>
        <v>0</v>
      </c>
      <c r="DK277" s="156">
        <f>IF(OR(ISBLANK(triangle!DK277),ISBLANK(triangle!DK276)),"-",triangle!DK277-triangle!DK276)</f>
        <v>0</v>
      </c>
      <c r="DL277" s="156">
        <f>IF(OR(ISBLANK(triangle!DL277),ISBLANK(triangle!DL276)),"-",triangle!DL277-triangle!DL276)</f>
        <v>0</v>
      </c>
      <c r="DM277" s="156">
        <f>IF(OR(ISBLANK(triangle!DM277),ISBLANK(triangle!DM276)),"-",triangle!DM277-triangle!DM276)</f>
        <v>0</v>
      </c>
      <c r="DN277" s="156">
        <f>IF(OR(ISBLANK(triangle!DN277),ISBLANK(triangle!DN276)),"-",triangle!DN277-triangle!DN276)</f>
        <v>0</v>
      </c>
      <c r="DO277" s="156">
        <f>IF(OR(ISBLANK(triangle!DO277),ISBLANK(triangle!DO276)),"-",triangle!DO277-triangle!DO276)</f>
        <v>0</v>
      </c>
      <c r="DP277" s="156">
        <f>IF(OR(ISBLANK(triangle!DP277),ISBLANK(triangle!DP276)),"-",triangle!DP277-triangle!DP276)</f>
        <v>0</v>
      </c>
      <c r="DQ277" s="156">
        <f>IF(OR(ISBLANK(triangle!DQ277),ISBLANK(triangle!DQ276)),"-",triangle!DQ277-triangle!DQ276)</f>
        <v>0</v>
      </c>
      <c r="DR277" s="156">
        <f>IF(OR(ISBLANK(triangle!DR277),ISBLANK(triangle!DR276)),"-",triangle!DR277-triangle!DR276)</f>
        <v>0</v>
      </c>
      <c r="DS277" s="156">
        <f>IF(OR(ISBLANK(triangle!DS277),ISBLANK(triangle!DS276)),"-",triangle!DS277-triangle!DS276)</f>
        <v>0</v>
      </c>
      <c r="DT277" s="156">
        <f>IF(OR(ISBLANK(triangle!DT277),ISBLANK(triangle!DT276)),"-",triangle!DT277-triangle!DT276)</f>
        <v>0</v>
      </c>
      <c r="DU277" s="156">
        <f>IF(OR(ISBLANK(triangle!DU277),ISBLANK(triangle!DU276)),"-",triangle!DU277-triangle!DU276)</f>
        <v>0</v>
      </c>
      <c r="DV277" s="156">
        <f>IF(OR(ISBLANK(triangle!DV277),ISBLANK(triangle!DV276)),"-",triangle!DV277-triangle!DV276)</f>
        <v>0</v>
      </c>
      <c r="DW277" s="156">
        <f>IF(OR(ISBLANK(triangle!DW277),ISBLANK(triangle!DW276)),"-",triangle!DW277-triangle!DW276)</f>
        <v>0</v>
      </c>
      <c r="DX277" s="156">
        <f>IF(OR(ISBLANK(triangle!DX277),ISBLANK(triangle!DX276)),"-",triangle!DX277-triangle!DX276)</f>
        <v>0</v>
      </c>
      <c r="DY277" s="156">
        <f>IF(OR(ISBLANK(triangle!DY277),ISBLANK(triangle!DY276)),"-",triangle!DY277-triangle!DY276)</f>
        <v>0</v>
      </c>
      <c r="DZ277" s="156">
        <f>IF(OR(ISBLANK(triangle!DZ277),ISBLANK(triangle!DZ276)),"-",triangle!DZ277-triangle!DZ276)</f>
        <v>0</v>
      </c>
      <c r="EA277" s="156">
        <f>IF(OR(ISBLANK(triangle!EA277),ISBLANK(triangle!EA276)),"-",triangle!EA277-triangle!EA276)</f>
        <v>0</v>
      </c>
      <c r="EB277" s="156">
        <f>IF(OR(ISBLANK(triangle!EB277),ISBLANK(triangle!EB276)),"-",triangle!EB277-triangle!EB276)</f>
        <v>0</v>
      </c>
      <c r="EC277" s="156">
        <f>IF(OR(ISBLANK(triangle!EC277),ISBLANK(triangle!EC276)),"-",triangle!EC277-triangle!EC276)</f>
        <v>0</v>
      </c>
      <c r="ED277" s="156">
        <f>IF(OR(ISBLANK(triangle!ED277),ISBLANK(triangle!ED276)),"-",triangle!ED277-triangle!ED276)</f>
        <v>0</v>
      </c>
      <c r="EE277" s="156">
        <f>IF(OR(ISBLANK(triangle!EE277),ISBLANK(triangle!EE276)),"-",triangle!EE277-triangle!EE276)</f>
        <v>0</v>
      </c>
      <c r="EF277" s="156">
        <f>IF(OR(ISBLANK(triangle!EF277),ISBLANK(triangle!EF276)),"-",triangle!EF277-triangle!EF276)</f>
        <v>0</v>
      </c>
      <c r="EG277" s="156">
        <f>IF(OR(ISBLANK(triangle!EG277),ISBLANK(triangle!EG276)),"-",triangle!EG277-triangle!EG276)</f>
        <v>0</v>
      </c>
      <c r="EH277" s="156">
        <f>IF(OR(ISBLANK(triangle!EH277),ISBLANK(triangle!EH276)),"-",triangle!EH277-triangle!EH276)</f>
        <v>0</v>
      </c>
      <c r="EI277" s="156">
        <f>IF(OR(ISBLANK(triangle!EI277),ISBLANK(triangle!EI276)),"-",triangle!EI277-triangle!EI276)</f>
        <v>0</v>
      </c>
      <c r="EJ277" s="156">
        <f>IF(OR(ISBLANK(triangle!EJ277),ISBLANK(triangle!EJ276)),"-",triangle!EJ277-triangle!EJ276)</f>
        <v>0</v>
      </c>
      <c r="EK277" s="156">
        <f>IF(OR(ISBLANK(triangle!EK277),ISBLANK(triangle!EK276)),"-",triangle!EK277-triangle!EK276)</f>
        <v>0</v>
      </c>
      <c r="EL277" s="156">
        <f>IF(OR(ISBLANK(triangle!EL277),ISBLANK(triangle!EL276)),"-",triangle!EL277-triangle!EL276)</f>
        <v>0</v>
      </c>
      <c r="EM277" s="156">
        <f>IF(OR(ISBLANK(triangle!EM277),ISBLANK(triangle!EM276)),"-",triangle!EM277-triangle!EM276)</f>
        <v>0</v>
      </c>
      <c r="EN277" s="156">
        <f>IF(OR(ISBLANK(triangle!EN277),ISBLANK(triangle!EN276)),"-",triangle!EN277-triangle!EN276)</f>
        <v>0</v>
      </c>
      <c r="EO277" s="156">
        <f>IF(OR(ISBLANK(triangle!EO277),ISBLANK(triangle!EO276)),"-",triangle!EO277-triangle!EO276)</f>
        <v>0</v>
      </c>
      <c r="EP277" s="156">
        <f>IF(OR(ISBLANK(triangle!EP277),ISBLANK(triangle!EP276)),"-",triangle!EP277-triangle!EP276)</f>
        <v>0</v>
      </c>
      <c r="EQ277" s="156">
        <f>IF(OR(ISBLANK(triangle!EQ277),ISBLANK(triangle!EQ276)),"-",triangle!EQ277-triangle!EQ276)</f>
        <v>0</v>
      </c>
      <c r="ER277" s="156">
        <f>IF(OR(ISBLANK(triangle!ER277),ISBLANK(triangle!ER276)),"-",triangle!ER277-triangle!ER276)</f>
        <v>0</v>
      </c>
      <c r="ES277" s="156">
        <f>IF(OR(ISBLANK(triangle!ES277),ISBLANK(triangle!ES276)),"-",triangle!ES277-triangle!ES276)</f>
        <v>0</v>
      </c>
      <c r="ET277" s="156">
        <f>IF(OR(ISBLANK(triangle!ET277),ISBLANK(triangle!ET276)),"-",triangle!ET277-triangle!ET276)</f>
        <v>0</v>
      </c>
      <c r="EU277" s="156">
        <f>IF(OR(ISBLANK(triangle!EU277),ISBLANK(triangle!EU276)),"-",triangle!EU277-triangle!EU276)</f>
        <v>0</v>
      </c>
      <c r="EV277" s="156">
        <f>IF(OR(ISBLANK(triangle!EV277),ISBLANK(triangle!EV276)),"-",triangle!EV277-triangle!EV276)</f>
        <v>0</v>
      </c>
      <c r="EW277" s="156">
        <f>IF(OR(ISBLANK(triangle!EW277),ISBLANK(triangle!EW276)),"-",triangle!EW277-triangle!EW276)</f>
        <v>0</v>
      </c>
      <c r="EX277" s="156">
        <f>IF(OR(ISBLANK(triangle!EX277),ISBLANK(triangle!EX276)),"-",triangle!EX277-triangle!EX276)</f>
        <v>0</v>
      </c>
      <c r="EY277" s="156">
        <f>IF(OR(ISBLANK(triangle!EY277),ISBLANK(triangle!EY276)),"-",triangle!EY277-triangle!EY276)</f>
        <v>0</v>
      </c>
      <c r="EZ277" s="156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166"/>
    </row>
    <row r="278" spans="1:267" s="88" customFormat="1" ht="13.5" thickBot="1" x14ac:dyDescent="0.3">
      <c r="A278"/>
      <c r="B278" s="111" t="s">
        <v>21</v>
      </c>
      <c r="C278" s="112">
        <f>triangle!C278</f>
        <v>1309.7</v>
      </c>
      <c r="D278" s="113">
        <f>triangle!D278</f>
        <v>1304.5</v>
      </c>
      <c r="E278" s="114">
        <f>triangle!E278</f>
        <v>1297.5</v>
      </c>
      <c r="F278" s="114">
        <f>triangle!F278</f>
        <v>1288.0999999999999</v>
      </c>
      <c r="G278" s="114">
        <f>triangle!G278</f>
        <v>1273.0999999999999</v>
      </c>
      <c r="H278" s="113">
        <f>triangle!H278</f>
        <v>1263.0999999999999</v>
      </c>
      <c r="I278" s="113">
        <f>triangle!I278</f>
        <v>1244.7</v>
      </c>
      <c r="J278" s="114">
        <f>triangle!J278</f>
        <v>1229</v>
      </c>
      <c r="K278" s="114">
        <f>triangle!K278</f>
        <v>1222.9000000000001</v>
      </c>
      <c r="L278" s="114">
        <f>triangle!L278</f>
        <v>1200.7</v>
      </c>
      <c r="M278" s="114">
        <f>triangle!M278</f>
        <v>1184.0999999999999</v>
      </c>
      <c r="N278" s="114">
        <f>triangle!N278</f>
        <v>1159.3</v>
      </c>
      <c r="O278" s="114">
        <f>triangle!O278</f>
        <v>1162.9000000000001</v>
      </c>
      <c r="P278" s="114">
        <f>triangle!P278</f>
        <v>1152.2</v>
      </c>
      <c r="Q278" s="114">
        <f>triangle!Q278</f>
        <v>1144</v>
      </c>
      <c r="R278" s="114">
        <f>triangle!R278</f>
        <v>1113.3</v>
      </c>
      <c r="S278" s="114">
        <f>triangle!S278</f>
        <v>1104.7</v>
      </c>
      <c r="T278" s="114">
        <f>triangle!T278</f>
        <v>1093.5999999999999</v>
      </c>
      <c r="U278" s="114">
        <f>triangle!U278</f>
        <v>1074.7</v>
      </c>
      <c r="V278" s="114">
        <f>triangle!V278</f>
        <v>1060.4000000000001</v>
      </c>
      <c r="W278" s="114">
        <f>triangle!W278</f>
        <v>1044.8</v>
      </c>
      <c r="X278" s="114">
        <f>triangle!X278</f>
        <v>1044.7</v>
      </c>
      <c r="Y278" s="114">
        <f>triangle!Y278</f>
        <v>1035.5999999999999</v>
      </c>
      <c r="Z278" s="114">
        <f>triangle!Z278</f>
        <v>1029.9000000000001</v>
      </c>
      <c r="AA278" s="114">
        <f>triangle!AA278</f>
        <v>1008.6</v>
      </c>
      <c r="AB278" s="114">
        <f>triangle!AB278</f>
        <v>999.5</v>
      </c>
      <c r="AC278" s="114">
        <f>triangle!AC278</f>
        <v>990.9</v>
      </c>
      <c r="AD278" s="114">
        <f>triangle!AD278</f>
        <v>975.5</v>
      </c>
      <c r="AE278" s="114">
        <f>triangle!AE278</f>
        <v>974.9</v>
      </c>
      <c r="AF278" s="114">
        <f>triangle!AF278</f>
        <v>961.6</v>
      </c>
      <c r="AG278" s="114">
        <f>triangle!AG278</f>
        <v>951.8</v>
      </c>
      <c r="AH278" s="114">
        <f>triangle!AH278</f>
        <v>951.2</v>
      </c>
      <c r="AI278" s="114">
        <f>triangle!AI278</f>
        <v>946.1</v>
      </c>
      <c r="AJ278" s="114">
        <f>triangle!AJ278</f>
        <v>953</v>
      </c>
      <c r="AK278" s="114">
        <f>triangle!AK278</f>
        <v>959.7</v>
      </c>
      <c r="AL278" s="114">
        <f>triangle!AL278</f>
        <v>966.5</v>
      </c>
      <c r="AM278" s="114">
        <f>triangle!AM278</f>
        <v>958.2</v>
      </c>
      <c r="AN278" s="114">
        <f>triangle!AN278</f>
        <v>951.9</v>
      </c>
      <c r="AO278" s="114">
        <f>triangle!AO278</f>
        <v>947.5</v>
      </c>
      <c r="AP278" s="114">
        <f>triangle!AP278</f>
        <v>954.9</v>
      </c>
      <c r="AQ278" s="114">
        <f>triangle!AQ278</f>
        <v>947.1</v>
      </c>
      <c r="AR278" s="114">
        <f>triangle!AR278</f>
        <v>949.7</v>
      </c>
      <c r="AS278" s="114">
        <f>triangle!AS278</f>
        <v>950</v>
      </c>
      <c r="AT278" s="114">
        <f>triangle!AT278</f>
        <v>945.7</v>
      </c>
      <c r="AU278" s="114">
        <f>triangle!AU278</f>
        <v>943.7</v>
      </c>
      <c r="AV278" s="114">
        <f>triangle!AV278</f>
        <v>939.5</v>
      </c>
      <c r="AW278" s="114">
        <f>triangle!AW278</f>
        <v>936.4</v>
      </c>
      <c r="AX278" s="114">
        <f>triangle!AX278</f>
        <v>935.2</v>
      </c>
      <c r="AY278" s="114">
        <f>triangle!AY278</f>
        <v>939.3</v>
      </c>
      <c r="AZ278" s="114">
        <f>triangle!AZ278</f>
        <v>942.5</v>
      </c>
      <c r="BA278" s="114">
        <f>triangle!BA278</f>
        <v>941.2</v>
      </c>
      <c r="BB278" s="114">
        <f>triangle!BB278</f>
        <v>936.1</v>
      </c>
      <c r="BC278" s="114">
        <f>triangle!BC278</f>
        <v>947.2</v>
      </c>
      <c r="BD278" s="114">
        <f>triangle!BD278</f>
        <v>947.1</v>
      </c>
      <c r="BE278" s="114">
        <f>triangle!BE278</f>
        <v>940.2</v>
      </c>
      <c r="BF278" s="114">
        <f>triangle!BF278</f>
        <v>933.3</v>
      </c>
      <c r="BG278" s="114">
        <f>triangle!BG278</f>
        <v>928.7</v>
      </c>
      <c r="BH278" s="114">
        <f>triangle!BH278</f>
        <v>922</v>
      </c>
      <c r="BI278" s="114">
        <f>triangle!BI278</f>
        <v>913</v>
      </c>
      <c r="BJ278" s="114">
        <f>triangle!BJ278</f>
        <v>906</v>
      </c>
      <c r="BK278" s="114">
        <f>triangle!BK278</f>
        <v>899.2</v>
      </c>
      <c r="BL278" s="114">
        <f>triangle!BL278</f>
        <v>892.1</v>
      </c>
      <c r="BM278" s="114">
        <f>triangle!BM278</f>
        <v>881</v>
      </c>
      <c r="BN278" s="114">
        <f>triangle!BN278</f>
        <v>871.9</v>
      </c>
      <c r="BO278" s="114">
        <f>triangle!BO278</f>
        <v>858.1</v>
      </c>
      <c r="BP278" s="114">
        <f>triangle!BP278</f>
        <v>846.9</v>
      </c>
      <c r="BQ278" s="114">
        <f>triangle!BQ278</f>
        <v>836.4</v>
      </c>
      <c r="BR278" s="114">
        <f>triangle!BR278</f>
        <v>834.5</v>
      </c>
      <c r="BS278" s="114">
        <f>triangle!BS278</f>
        <v>832.9</v>
      </c>
      <c r="BT278" s="114">
        <f>triangle!BT278</f>
        <v>831.5</v>
      </c>
      <c r="BU278" s="114">
        <f>triangle!BU278</f>
        <v>829.5</v>
      </c>
      <c r="BV278" s="114">
        <f>triangle!BV278</f>
        <v>826.1</v>
      </c>
      <c r="BW278" s="114">
        <f>triangle!BW278</f>
        <v>823.7</v>
      </c>
      <c r="BX278" s="114">
        <f>triangle!BX278</f>
        <v>821.7</v>
      </c>
      <c r="BY278" s="114">
        <f>triangle!BY278</f>
        <v>830.1</v>
      </c>
      <c r="BZ278" s="114">
        <f>triangle!BZ278</f>
        <v>840.3</v>
      </c>
      <c r="CA278" s="114">
        <f>triangle!CA278</f>
        <v>854.1</v>
      </c>
      <c r="CB278" s="114">
        <f>triangle!CB278</f>
        <v>863.2</v>
      </c>
      <c r="CC278" s="114">
        <f>triangle!CC278</f>
        <v>866.7</v>
      </c>
      <c r="CD278" s="114">
        <f>triangle!CD278</f>
        <v>868.2</v>
      </c>
      <c r="CE278" s="114">
        <f>triangle!CE278</f>
        <v>876.1</v>
      </c>
      <c r="CF278" s="114">
        <f>triangle!CF278</f>
        <v>888.2</v>
      </c>
      <c r="CG278" s="114">
        <f>triangle!CG278</f>
        <v>900.9</v>
      </c>
      <c r="CH278" s="114">
        <f>triangle!CH278</f>
        <v>908.1</v>
      </c>
      <c r="CI278" s="114">
        <f>triangle!CI278</f>
        <v>913.5</v>
      </c>
      <c r="CJ278" s="114">
        <f>triangle!CJ278</f>
        <v>923.8</v>
      </c>
      <c r="CK278" s="114">
        <f>triangle!CK278</f>
        <v>935.8</v>
      </c>
      <c r="CL278" s="114">
        <f>triangle!CL278</f>
        <v>945.40000000000009</v>
      </c>
      <c r="CM278" s="114">
        <f>triangle!CM278</f>
        <v>950.80000000000018</v>
      </c>
      <c r="CN278" s="114">
        <f>triangle!CN278</f>
        <v>955.7</v>
      </c>
      <c r="CO278" s="114">
        <f>triangle!CO278</f>
        <v>956.7</v>
      </c>
      <c r="CP278" s="114">
        <f>triangle!CP278</f>
        <v>951.39999999999986</v>
      </c>
      <c r="CQ278" s="114">
        <f>triangle!CQ278</f>
        <v>958.09999999999991</v>
      </c>
      <c r="CR278" s="114">
        <f>triangle!CR278</f>
        <v>958.5</v>
      </c>
      <c r="CS278" s="114">
        <f>triangle!CS278</f>
        <v>949.2</v>
      </c>
      <c r="CT278" s="114">
        <f>triangle!CT278</f>
        <v>939.9</v>
      </c>
      <c r="CU278" s="114">
        <f>triangle!CU278</f>
        <v>925.6</v>
      </c>
      <c r="CV278" s="114">
        <f>triangle!CV278</f>
        <v>911.5</v>
      </c>
      <c r="CW278" s="114">
        <f>triangle!CW278</f>
        <v>896.8</v>
      </c>
      <c r="CX278" s="114">
        <f>triangle!CX278</f>
        <v>878.2</v>
      </c>
      <c r="CY278" s="114">
        <f>triangle!CY278</f>
        <v>870.8</v>
      </c>
      <c r="CZ278" s="114">
        <f>triangle!CZ278</f>
        <v>861.9</v>
      </c>
      <c r="DA278" s="114">
        <f>triangle!DA278</f>
        <v>856.3</v>
      </c>
      <c r="DB278" s="114">
        <f>triangle!DB278</f>
        <v>851.3</v>
      </c>
      <c r="DC278" s="114">
        <f>triangle!DC278</f>
        <v>844.5</v>
      </c>
      <c r="DD278" s="114">
        <f>triangle!DD278</f>
        <v>836.3</v>
      </c>
      <c r="DE278" s="114">
        <f>triangle!DE278</f>
        <v>825.2</v>
      </c>
      <c r="DF278" s="114">
        <f>triangle!DF278</f>
        <v>815.2</v>
      </c>
      <c r="DG278" s="114">
        <f>triangle!DG278</f>
        <v>792</v>
      </c>
      <c r="DH278" s="114">
        <f>triangle!DH278</f>
        <v>778.4</v>
      </c>
      <c r="DI278" s="114">
        <f>triangle!DI278</f>
        <v>778.5</v>
      </c>
      <c r="DJ278" s="114">
        <f>triangle!DJ278</f>
        <v>792.4</v>
      </c>
      <c r="DK278" s="114">
        <f>triangle!DK278</f>
        <v>814.7</v>
      </c>
      <c r="DL278" s="114">
        <f>triangle!DL278</f>
        <v>848.7</v>
      </c>
      <c r="DM278" s="114">
        <f>triangle!DM278</f>
        <v>882.7</v>
      </c>
      <c r="DN278" s="114">
        <f>triangle!DN278</f>
        <v>924.9</v>
      </c>
      <c r="DO278" s="114">
        <f>triangle!DO278</f>
        <v>968.6</v>
      </c>
      <c r="DP278" s="114">
        <f>triangle!DP278</f>
        <v>1012.3</v>
      </c>
      <c r="DQ278" s="114">
        <f>triangle!DQ278</f>
        <v>1100.4000000000001</v>
      </c>
      <c r="DR278" s="114">
        <f>triangle!DR278</f>
        <v>1179.4000000000001</v>
      </c>
      <c r="DS278" s="114">
        <f>triangle!DS278</f>
        <v>1240.8</v>
      </c>
      <c r="DT278" s="114">
        <f>triangle!DT278</f>
        <v>1383.6</v>
      </c>
      <c r="DU278" s="114">
        <f>triangle!DU278</f>
        <v>1457.1</v>
      </c>
      <c r="DV278" s="114">
        <f>triangle!DV278</f>
        <v>1510.8</v>
      </c>
      <c r="DW278" s="114">
        <f>triangle!DW278</f>
        <v>1549.4</v>
      </c>
      <c r="DX278" s="114">
        <f>triangle!DX278</f>
        <v>1571.9</v>
      </c>
      <c r="DY278" s="114">
        <f>triangle!DY278</f>
        <v>1585.8</v>
      </c>
      <c r="DZ278" s="114">
        <f>triangle!DZ278</f>
        <v>1600.8</v>
      </c>
      <c r="EA278" s="114">
        <f>triangle!EA278</f>
        <v>1609.7</v>
      </c>
      <c r="EB278" s="114">
        <f>triangle!EB278</f>
        <v>1618.5</v>
      </c>
      <c r="EC278" s="114">
        <f>triangle!EC278</f>
        <v>1610.4</v>
      </c>
      <c r="ED278" s="114">
        <f>triangle!ED278</f>
        <v>1593.4</v>
      </c>
      <c r="EE278" s="114">
        <f>triangle!EE278</f>
        <v>1609</v>
      </c>
      <c r="EF278" s="114">
        <f>triangle!EF278</f>
        <v>1576.5</v>
      </c>
      <c r="EG278" s="114">
        <f>triangle!EG278</f>
        <v>1548.6</v>
      </c>
      <c r="EH278" s="114">
        <f>triangle!EH278</f>
        <v>1526.1</v>
      </c>
      <c r="EI278" s="114">
        <f>triangle!EI278</f>
        <v>1494.8</v>
      </c>
      <c r="EJ278" s="114">
        <f>triangle!EJ278</f>
        <v>1471.3</v>
      </c>
      <c r="EK278" s="114">
        <f>triangle!EK278</f>
        <v>1458.2</v>
      </c>
      <c r="EL278" s="114">
        <f>triangle!EL278</f>
        <v>1457.3</v>
      </c>
      <c r="EM278" s="114">
        <f>triangle!EM278</f>
        <v>1457.1</v>
      </c>
      <c r="EN278" s="114">
        <f>triangle!EN278</f>
        <v>1451</v>
      </c>
      <c r="EO278" s="114">
        <f>triangle!EO278</f>
        <v>1452.4</v>
      </c>
      <c r="EP278" s="114">
        <f>triangle!EP278</f>
        <v>1454</v>
      </c>
      <c r="EQ278" s="114">
        <f>triangle!EQ278</f>
        <v>1461.8</v>
      </c>
      <c r="ER278" s="114">
        <f>triangle!ER278</f>
        <v>1458.5</v>
      </c>
      <c r="ES278" s="114">
        <f>triangle!ES278</f>
        <v>1463.5</v>
      </c>
      <c r="ET278" s="114">
        <f>triangle!ET278</f>
        <v>1484.7</v>
      </c>
      <c r="EU278" s="114">
        <f>triangle!EU278</f>
        <v>1500.4</v>
      </c>
      <c r="EV278" s="114">
        <f>triangle!EV278</f>
        <v>1519.5</v>
      </c>
      <c r="EW278" s="114">
        <f>triangle!EW278</f>
        <v>1555.1</v>
      </c>
      <c r="EX278" s="114">
        <f>triangle!EX278</f>
        <v>1576.7</v>
      </c>
      <c r="EY278" s="114">
        <f>triangle!EY278</f>
        <v>1596</v>
      </c>
      <c r="EZ278" s="114">
        <f>triangle!EZ278</f>
        <v>1595.7</v>
      </c>
      <c r="FA278" s="116">
        <f>triangle!FA278</f>
        <v>1599.2</v>
      </c>
      <c r="FB278" s="116">
        <f>triangle!FB278</f>
        <v>1601.8</v>
      </c>
      <c r="FC278" s="116">
        <f>triangle!FC278</f>
        <v>1609.8999999999999</v>
      </c>
      <c r="FD278" s="116">
        <f>triangle!FD278</f>
        <v>1609.5</v>
      </c>
      <c r="FE278" s="116">
        <f>triangle!FE278</f>
        <v>1606.6999999999998</v>
      </c>
      <c r="FF278" s="116">
        <f>triangle!FF278</f>
        <v>1582.6</v>
      </c>
      <c r="FG278" s="116">
        <f>triangle!FG278</f>
        <v>1585.5</v>
      </c>
      <c r="FH278" s="116">
        <f>triangle!FH278</f>
        <v>1589.3</v>
      </c>
      <c r="FI278" s="116">
        <f>triangle!FI278</f>
        <v>1583.7</v>
      </c>
      <c r="FJ278" s="116">
        <f>triangle!FJ278</f>
        <v>1571.3999999999999</v>
      </c>
      <c r="FK278" s="116">
        <f>triangle!FK278</f>
        <v>1571.3</v>
      </c>
      <c r="FL278" s="116">
        <f>triangle!FL278</f>
        <v>1579.8000000000004</v>
      </c>
      <c r="FM278" s="116">
        <f>triangle!FM278</f>
        <v>1576.9</v>
      </c>
      <c r="FN278" s="116">
        <f>triangle!FN278</f>
        <v>1560.3</v>
      </c>
      <c r="FO278" s="127">
        <f>triangle!FO278</f>
        <v>1550.0140000000001</v>
      </c>
      <c r="FP278" s="116">
        <f>triangle!FP278</f>
        <v>1544.6399999999999</v>
      </c>
      <c r="FQ278" s="116">
        <f>triangle!FQ278</f>
        <v>1530.569</v>
      </c>
      <c r="FR278" s="116">
        <f>triangle!FR278</f>
        <v>1510.547</v>
      </c>
      <c r="FS278" s="116">
        <f>triangle!FS278</f>
        <v>1489.778</v>
      </c>
      <c r="FT278" s="116">
        <f>triangle!FT278</f>
        <v>1461.9460000000001</v>
      </c>
      <c r="FU278" s="116">
        <f>triangle!FU278</f>
        <v>1428.4360000000001</v>
      </c>
      <c r="FV278" s="116">
        <f>triangle!FV278</f>
        <v>1392.848</v>
      </c>
      <c r="FW278" s="116">
        <f>triangle!FW278</f>
        <v>1342.5930000000001</v>
      </c>
      <c r="FX278" s="116">
        <f>triangle!FX278</f>
        <v>1297.665</v>
      </c>
      <c r="FY278" s="116">
        <f>triangle!FY278</f>
        <v>1263.816</v>
      </c>
      <c r="FZ278" s="116">
        <f>triangle!FZ278</f>
        <v>1242.0220000000002</v>
      </c>
      <c r="GA278" s="116">
        <f>triangle!GA278</f>
        <v>1221.395</v>
      </c>
      <c r="GB278" s="116">
        <f>triangle!GB278</f>
        <v>1187.1790000000001</v>
      </c>
      <c r="GC278" s="116">
        <f>triangle!GC278</f>
        <v>1152.451</v>
      </c>
      <c r="GD278" s="116">
        <f>triangle!GD278</f>
        <v>1119.8310000000001</v>
      </c>
      <c r="GE278" s="116">
        <f>triangle!GE278</f>
        <v>1085.5400000000002</v>
      </c>
      <c r="GF278" s="116">
        <f>triangle!GF278</f>
        <v>1042.078</v>
      </c>
      <c r="GG278" s="116">
        <f>triangle!GG278</f>
        <v>1008.845</v>
      </c>
      <c r="GH278" s="116">
        <f>triangle!GH278</f>
        <v>971.68799999999999</v>
      </c>
      <c r="GI278" s="116">
        <f>triangle!GI278</f>
        <v>947.41399999999987</v>
      </c>
      <c r="GJ278" s="116">
        <f>triangle!GJ278</f>
        <v>922.45200000000011</v>
      </c>
      <c r="GK278" s="116">
        <f>triangle!GK278</f>
        <v>897.94400000000007</v>
      </c>
      <c r="GL278" s="116">
        <f>triangle!GL278</f>
        <v>876.55300000000011</v>
      </c>
      <c r="GM278" s="116">
        <f>triangle!GM278</f>
        <v>855.54899999999998</v>
      </c>
      <c r="GN278" s="116">
        <f>triangle!GN278</f>
        <v>834.70499999999993</v>
      </c>
      <c r="GO278" s="116">
        <f>triangle!GO278</f>
        <v>814.79100000000005</v>
      </c>
      <c r="GP278" s="116">
        <f>triangle!GP278</f>
        <v>804.673</v>
      </c>
      <c r="GQ278" s="116">
        <f>triangle!GQ278</f>
        <v>795.75599999999997</v>
      </c>
      <c r="GR278" s="116">
        <f>triangle!GR278</f>
        <v>794.68299999999999</v>
      </c>
      <c r="GS278" s="116">
        <f>triangle!GS278</f>
        <v>790.92900000000009</v>
      </c>
      <c r="GT278" s="116">
        <f>triangle!GT278</f>
        <v>785.2299999999999</v>
      </c>
      <c r="GU278" s="116">
        <f>triangle!GU278</f>
        <v>780.60899999999992</v>
      </c>
      <c r="GV278" s="116">
        <f>triangle!GV278</f>
        <v>776.93000000000006</v>
      </c>
      <c r="GW278" s="116">
        <f>triangle!GW278</f>
        <v>771.51199999999994</v>
      </c>
      <c r="GX278" s="116">
        <f>triangle!GX278</f>
        <v>769.62799999999993</v>
      </c>
      <c r="GY278" s="116">
        <f>triangle!GY278</f>
        <v>764.8309999999999</v>
      </c>
      <c r="GZ278" s="116">
        <f>triangle!GZ278</f>
        <v>758.46400000000006</v>
      </c>
      <c r="HA278" s="116">
        <f>triangle!HA278</f>
        <v>766.45399999999995</v>
      </c>
      <c r="HB278" s="116">
        <f>triangle!HB278</f>
        <v>765.14800000000014</v>
      </c>
      <c r="HC278" s="116">
        <f>triangle!HC278</f>
        <v>767.28499999999985</v>
      </c>
      <c r="HD278" s="116">
        <f>triangle!HD278</f>
        <v>772.423</v>
      </c>
      <c r="HE278" s="116">
        <f>triangle!HE278</f>
        <v>772.07600000000002</v>
      </c>
      <c r="HF278" s="116">
        <f>triangle!HF278</f>
        <v>776.72099999999989</v>
      </c>
      <c r="HG278" s="116">
        <f>triangle!HG278</f>
        <v>779.63300000000004</v>
      </c>
      <c r="HH278" s="116">
        <f>triangle!HH278</f>
        <v>783.029</v>
      </c>
      <c r="HI278" s="116">
        <f>triangle!HI278</f>
        <v>787.24700000000007</v>
      </c>
      <c r="HJ278" s="116">
        <f>triangle!HJ278</f>
        <v>780.50200000000018</v>
      </c>
      <c r="HK278" s="116">
        <f>triangle!HK278</f>
        <v>768.92399999999998</v>
      </c>
      <c r="HL278" s="116">
        <f>triangle!HL278</f>
        <v>763.09500000000003</v>
      </c>
      <c r="HM278" s="116">
        <f>triangle!HM278</f>
        <v>779.90699999999993</v>
      </c>
      <c r="HN278" s="116">
        <f>triangle!HN278</f>
        <v>788.99399999999991</v>
      </c>
      <c r="HO278" s="116">
        <f>triangle!HO278</f>
        <v>794.06099999999992</v>
      </c>
      <c r="HP278" s="116">
        <f>triangle!HP278</f>
        <v>799.404</v>
      </c>
      <c r="HQ278" s="116">
        <f>triangle!HQ278</f>
        <v>800.25099999999998</v>
      </c>
      <c r="HR278" s="116">
        <f>triangle!HR278</f>
        <v>801.44900000000007</v>
      </c>
      <c r="HS278" s="116">
        <f>triangle!HS278</f>
        <v>803.91899999999998</v>
      </c>
      <c r="HT278" s="116">
        <f>triangle!HT278</f>
        <v>807.29700000000003</v>
      </c>
      <c r="HU278" s="116">
        <f>triangle!HU278</f>
        <v>814.7650000000001</v>
      </c>
      <c r="HV278" s="116">
        <f>triangle!HV278</f>
        <v>825.20800000000008</v>
      </c>
      <c r="HW278" s="116">
        <f>triangle!HW278</f>
        <v>825.88300000000004</v>
      </c>
      <c r="HX278" s="116">
        <f>triangle!HX278</f>
        <v>833.88300000000004</v>
      </c>
      <c r="HY278" s="116">
        <f>triangle!HY278</f>
        <v>848.52599999999995</v>
      </c>
      <c r="HZ278" s="116">
        <f>triangle!HZ278</f>
        <v>861.58300000000008</v>
      </c>
      <c r="IA278" s="116">
        <f>triangle!IA278</f>
        <v>878.48799999999983</v>
      </c>
      <c r="IB278" s="116">
        <f>triangle!IB278</f>
        <v>888.23199999999997</v>
      </c>
      <c r="IC278" s="116">
        <f>triangle!IC278</f>
        <v>898.928</v>
      </c>
      <c r="ID278" s="116">
        <f>triangle!ID278</f>
        <v>912.74800000000005</v>
      </c>
      <c r="IE278" s="116">
        <f>triangle!IE278</f>
        <v>932.95799999999997</v>
      </c>
      <c r="IF278" s="116">
        <f>triangle!IF278</f>
        <v>954.2249999999998</v>
      </c>
      <c r="IG278" s="116">
        <f>triangle!IG278</f>
        <v>977.22700000000009</v>
      </c>
      <c r="IH278" s="116">
        <f>triangle!IH278</f>
        <v>998.99399999999991</v>
      </c>
      <c r="II278" s="116">
        <f>triangle!II278</f>
        <v>1011.1339999999999</v>
      </c>
      <c r="IJ278" s="116">
        <f>triangle!IJ278</f>
        <v>1037.8589999999999</v>
      </c>
      <c r="IK278" s="116">
        <f>triangle!IK278</f>
        <v>1060.5</v>
      </c>
      <c r="IL278" s="116">
        <f>triangle!IL278</f>
        <v>1079.5640000000003</v>
      </c>
      <c r="IM278" s="116">
        <f>triangle!IM278</f>
        <v>1104.0909999999999</v>
      </c>
      <c r="IN278" s="116">
        <f>triangle!IN278</f>
        <v>1135.471</v>
      </c>
      <c r="IO278" s="116">
        <f>triangle!IO278</f>
        <v>1155.223</v>
      </c>
      <c r="IP278" s="116">
        <f>triangle!IP278</f>
        <v>1171.5430000000001</v>
      </c>
      <c r="IQ278" s="116">
        <f>triangle!IQ278</f>
        <v>1185.0039999999999</v>
      </c>
      <c r="IR278" s="116">
        <f>triangle!IR278</f>
        <v>1211.4390000000003</v>
      </c>
      <c r="IS278" s="116">
        <f>triangle!IS278</f>
        <v>1226.354</v>
      </c>
      <c r="IT278" s="116">
        <f>triangle!IT278</f>
        <v>1229</v>
      </c>
      <c r="IU278" s="116">
        <f>triangle!IU278</f>
        <v>1228.8</v>
      </c>
      <c r="IV278" s="116">
        <f>triangle!IV278</f>
        <v>1234.748</v>
      </c>
      <c r="IW278" s="116">
        <f>triangle!IW278</f>
        <v>1240.0999999999999</v>
      </c>
      <c r="IX278" s="116">
        <f>triangle!IX278</f>
        <v>2098.1530000000002</v>
      </c>
      <c r="IY278" s="116">
        <f>triangle!IY278</f>
        <v>2662.7829999999994</v>
      </c>
      <c r="IZ278" s="116">
        <f>triangle!IZ278</f>
        <v>2594.277</v>
      </c>
      <c r="JA278" s="116">
        <f>triangle!JA278</f>
        <v>2664.2110000000002</v>
      </c>
      <c r="JB278" s="116">
        <f>triangle!JB278</f>
        <v>2703.6759999999999</v>
      </c>
      <c r="JC278" s="116">
        <f>triangle!JC278</f>
        <v>2663.5259999999998</v>
      </c>
      <c r="JD278" s="116">
        <f>triangle!JD278</f>
        <v>2599.3719999999998</v>
      </c>
      <c r="JE278" s="116">
        <f>triangle!JE278</f>
        <v>2637.4859999999999</v>
      </c>
      <c r="JF278" s="116">
        <f>triangle!JF278</f>
        <v>2617.1</v>
      </c>
      <c r="JG278" s="167">
        <f>triangle!JG278</f>
        <v>2597.1</v>
      </c>
    </row>
    <row r="279" spans="1:267" x14ac:dyDescent="0.25">
      <c r="C279" s="38"/>
    </row>
    <row r="280" spans="1:267" x14ac:dyDescent="0.25">
      <c r="C280" s="38"/>
    </row>
    <row r="281" spans="1:267" x14ac:dyDescent="0.25">
      <c r="C281" s="38"/>
    </row>
    <row r="282" spans="1:267" x14ac:dyDescent="0.25">
      <c r="C282" s="38"/>
    </row>
    <row r="283" spans="1:267" x14ac:dyDescent="0.25">
      <c r="C283" s="38"/>
    </row>
    <row r="284" spans="1:267" x14ac:dyDescent="0.25">
      <c r="C284" s="38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O284" s="128"/>
    </row>
    <row r="285" spans="1:267" x14ac:dyDescent="0.25">
      <c r="C285" s="38"/>
    </row>
    <row r="286" spans="1:267" x14ac:dyDescent="0.25">
      <c r="C286" s="38"/>
    </row>
    <row r="287" spans="1:267" x14ac:dyDescent="0.25">
      <c r="C287" s="38"/>
    </row>
    <row r="288" spans="1:267" x14ac:dyDescent="0.25">
      <c r="C288" s="38"/>
    </row>
    <row r="289" spans="3:3" x14ac:dyDescent="0.25">
      <c r="C289" s="38"/>
    </row>
    <row r="290" spans="3:3" x14ac:dyDescent="0.25">
      <c r="C290" s="38"/>
    </row>
    <row r="291" spans="3:3" x14ac:dyDescent="0.25">
      <c r="C291" s="38"/>
    </row>
    <row r="292" spans="3:3" x14ac:dyDescent="0.25">
      <c r="C292" s="38"/>
    </row>
    <row r="293" spans="3:3" x14ac:dyDescent="0.25">
      <c r="C293" s="38"/>
    </row>
    <row r="294" spans="3:3" x14ac:dyDescent="0.25">
      <c r="C294" s="38"/>
    </row>
    <row r="295" spans="3:3" x14ac:dyDescent="0.25">
      <c r="C295" s="38"/>
    </row>
    <row r="296" spans="3:3" x14ac:dyDescent="0.25">
      <c r="C296" s="38"/>
    </row>
    <row r="297" spans="3:3" x14ac:dyDescent="0.25">
      <c r="C297" s="38"/>
    </row>
    <row r="298" spans="3:3" x14ac:dyDescent="0.25">
      <c r="C298" s="38"/>
    </row>
    <row r="299" spans="3:3" x14ac:dyDescent="0.25">
      <c r="C299" s="38"/>
    </row>
    <row r="300" spans="3:3" x14ac:dyDescent="0.25">
      <c r="C300" s="38"/>
    </row>
    <row r="301" spans="3:3" x14ac:dyDescent="0.25">
      <c r="C301" s="38"/>
    </row>
    <row r="302" spans="3:3" x14ac:dyDescent="0.25">
      <c r="C302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2.5" x14ac:dyDescent="0.25"/>
  <cols>
    <col min="2" max="2" width="19.26953125" customWidth="1"/>
    <col min="3" max="3" width="17.81640625" customWidth="1"/>
    <col min="4" max="4" width="55.81640625" customWidth="1"/>
  </cols>
  <sheetData>
    <row r="1" spans="2:4" ht="18" x14ac:dyDescent="0.4">
      <c r="B1" s="33" t="s">
        <v>286</v>
      </c>
    </row>
    <row r="3" spans="2:4" ht="15.5" x14ac:dyDescent="0.35">
      <c r="B3" s="98" t="s">
        <v>254</v>
      </c>
    </row>
    <row r="5" spans="2:4" ht="13" x14ac:dyDescent="0.3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796875" defaultRowHeight="12.5" x14ac:dyDescent="0.25"/>
  <cols>
    <col min="1" max="1" width="3.81640625" style="1" customWidth="1"/>
    <col min="2" max="4" width="10.7265625" style="1" customWidth="1"/>
    <col min="5" max="7" width="9.7265625" style="1" customWidth="1"/>
    <col min="8" max="8" width="4.1796875" style="1" customWidth="1"/>
    <col min="9" max="9" width="22.81640625" style="1" customWidth="1"/>
    <col min="10" max="10" width="9.1796875" style="1"/>
    <col min="11" max="11" width="22.54296875" style="1" customWidth="1"/>
    <col min="12" max="12" width="14.54296875" style="1" customWidth="1"/>
    <col min="13" max="13" width="2.7265625" style="1" hidden="1" customWidth="1"/>
    <col min="14" max="14" width="12" style="1" hidden="1" customWidth="1"/>
    <col min="15" max="16384" width="9.1796875" style="1"/>
  </cols>
  <sheetData>
    <row r="1" spans="2:14" ht="20.149999999999999" customHeight="1" x14ac:dyDescent="0.4">
      <c r="B1" s="188" t="s">
        <v>258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spans="2:14" s="12" customFormat="1" ht="20.149999999999999" customHeight="1" thickBot="1" x14ac:dyDescent="0.3">
      <c r="B2" s="189" t="s">
        <v>18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2:14" ht="20.149999999999999" customHeight="1" thickBot="1" x14ac:dyDescent="0.3">
      <c r="B3" s="194" t="str">
        <f>triangle!B6</f>
        <v>Relating to Period</v>
      </c>
      <c r="C3" s="185" t="s">
        <v>252</v>
      </c>
      <c r="D3" s="174" t="s">
        <v>253</v>
      </c>
      <c r="E3" s="177" t="s">
        <v>23</v>
      </c>
      <c r="F3" s="180" t="s">
        <v>0</v>
      </c>
      <c r="G3" s="190" t="s">
        <v>17</v>
      </c>
      <c r="I3" s="183" t="s">
        <v>1</v>
      </c>
      <c r="J3" s="184"/>
      <c r="K3" s="193" t="s">
        <v>7</v>
      </c>
      <c r="L3" s="184"/>
    </row>
    <row r="4" spans="2:14" ht="19.5" customHeight="1" x14ac:dyDescent="0.35">
      <c r="B4" s="181"/>
      <c r="C4" s="186"/>
      <c r="D4" s="175"/>
      <c r="E4" s="178"/>
      <c r="F4" s="181"/>
      <c r="G4" s="191"/>
      <c r="I4" s="20" t="s">
        <v>2</v>
      </c>
      <c r="J4" s="24">
        <f>COUNT(E6:E65)</f>
        <v>60</v>
      </c>
      <c r="K4" s="22" t="s">
        <v>8</v>
      </c>
      <c r="L4" s="29">
        <f>CORREL(E6:E65,F6:F65)</f>
        <v>0.68602963611773327</v>
      </c>
      <c r="M4" s="2"/>
      <c r="N4" s="2"/>
    </row>
    <row r="5" spans="2:14" ht="20.149999999999999" customHeight="1" thickBot="1" x14ac:dyDescent="0.3">
      <c r="B5" s="182"/>
      <c r="C5" s="187"/>
      <c r="D5" s="176"/>
      <c r="E5" s="179"/>
      <c r="F5" s="182"/>
      <c r="G5" s="192"/>
      <c r="I5" s="20" t="s">
        <v>3</v>
      </c>
      <c r="J5" s="25">
        <f>AVERAGE(E6:E65)</f>
        <v>-1.1746499999999875</v>
      </c>
      <c r="K5" s="23" t="s">
        <v>9</v>
      </c>
      <c r="L5" s="29">
        <f>((1+L4)/(1-L4))*J6</f>
        <v>1113.2451097507699</v>
      </c>
    </row>
    <row r="6" spans="2:14" ht="19.5" customHeight="1" x14ac:dyDescent="0.3">
      <c r="B6" s="93">
        <f>triangle!$GN$6</f>
        <v>42036</v>
      </c>
      <c r="C6" s="94">
        <f>triangle!$GN$9</f>
        <v>791.2</v>
      </c>
      <c r="D6" s="95">
        <f>triangle!$GN$10</f>
        <v>819.19899999999996</v>
      </c>
      <c r="E6" s="82">
        <f t="shared" ref="E6:E24" si="0">IF(OR(C6="N/A",D6="N/A",ISBLANK(C6),ISBLANK(D6)),"",D6-C6)</f>
        <v>27.99899999999991</v>
      </c>
      <c r="F6" s="96"/>
      <c r="G6" s="83">
        <f>IF(ISTEXT(E6),"",ABS(E6))</f>
        <v>27.99899999999991</v>
      </c>
      <c r="I6" s="20" t="s">
        <v>4</v>
      </c>
      <c r="J6" s="26">
        <f>VARP(E6:E65)</f>
        <v>207.30713429416625</v>
      </c>
      <c r="K6" s="23" t="s">
        <v>10</v>
      </c>
      <c r="L6" s="29">
        <f>ROUNDUP(N8,0)</f>
        <v>22</v>
      </c>
    </row>
    <row r="7" spans="2:14" ht="20.149999999999999" customHeight="1" thickBot="1" x14ac:dyDescent="0.35">
      <c r="B7" s="79">
        <f>triangle!$GO$6</f>
        <v>42064</v>
      </c>
      <c r="C7" s="35">
        <f>triangle!$GO$9</f>
        <v>772.4</v>
      </c>
      <c r="D7" s="36">
        <f>triangle!$GO$10</f>
        <v>803.53200000000004</v>
      </c>
      <c r="E7" s="44">
        <f t="shared" si="0"/>
        <v>31.132000000000062</v>
      </c>
      <c r="F7" s="42">
        <f>IF(ISBLANK(E6)," ",E6)</f>
        <v>27.99899999999991</v>
      </c>
      <c r="G7" s="46">
        <f t="shared" ref="G7:G24" si="1">IF(ISTEXT(E7),"",ABS(E7))</f>
        <v>31.132000000000062</v>
      </c>
      <c r="I7" s="20" t="s">
        <v>5</v>
      </c>
      <c r="J7" s="27">
        <f>J5/SQRT(J6/J4)</f>
        <v>-0.63194165629424359</v>
      </c>
      <c r="K7" s="23" t="s">
        <v>11</v>
      </c>
      <c r="L7" s="97">
        <f>J5/SQRT(L5/J4)</f>
        <v>-0.27270224307923724</v>
      </c>
    </row>
    <row r="8" spans="2:14" ht="20.149999999999999" customHeight="1" thickBot="1" x14ac:dyDescent="0.35">
      <c r="B8" s="79">
        <f>triangle!$GP$6</f>
        <v>42095</v>
      </c>
      <c r="C8" s="35">
        <f>triangle!$GP$9</f>
        <v>763.8</v>
      </c>
      <c r="D8" s="36">
        <f>triangle!$GP$10</f>
        <v>795.39400000000001</v>
      </c>
      <c r="E8" s="44">
        <f t="shared" si="0"/>
        <v>31.594000000000051</v>
      </c>
      <c r="F8" s="42">
        <f t="shared" ref="F8:F24" si="2">IF(ISBLANK(E7)," ",E7)</f>
        <v>31.132000000000062</v>
      </c>
      <c r="G8" s="46">
        <f t="shared" si="1"/>
        <v>31.594000000000051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2.0738730679040258</v>
      </c>
      <c r="M8" s="3" t="s">
        <v>10</v>
      </c>
      <c r="N8" s="4">
        <f>((1-(L4^2))/(1+(L4^2)))*J4</f>
        <v>21.597313007855451</v>
      </c>
    </row>
    <row r="9" spans="2:14" ht="20.149999999999999" customHeight="1" thickBot="1" x14ac:dyDescent="0.35">
      <c r="B9" s="79">
        <f>triangle!$GQ$6</f>
        <v>42125</v>
      </c>
      <c r="C9" s="35">
        <f>triangle!$GQ$9</f>
        <v>791.79299999999989</v>
      </c>
      <c r="D9" s="36">
        <f>triangle!$GQ$10</f>
        <v>793.95799999999997</v>
      </c>
      <c r="E9" s="44">
        <f t="shared" si="0"/>
        <v>2.1650000000000773</v>
      </c>
      <c r="F9" s="42">
        <f t="shared" si="2"/>
        <v>31.594000000000051</v>
      </c>
      <c r="G9" s="46">
        <f t="shared" si="1"/>
        <v>2.1650000000000773</v>
      </c>
      <c r="I9" s="21" t="s">
        <v>19</v>
      </c>
      <c r="J9" s="31" t="str">
        <f>IF(ABS(J7)&gt;J8,"Yes", "No")</f>
        <v>No</v>
      </c>
      <c r="K9" s="19" t="s">
        <v>19</v>
      </c>
      <c r="L9" s="30" t="str">
        <f>IF(ABS(L7)&gt;L8,"Yes", "No")</f>
        <v>No</v>
      </c>
    </row>
    <row r="10" spans="2:14" ht="20.149999999999999" customHeight="1" thickBot="1" x14ac:dyDescent="0.35">
      <c r="B10" s="79">
        <f>triangle!$GR$6</f>
        <v>42156</v>
      </c>
      <c r="C10" s="35">
        <f>triangle!$GR$9</f>
        <v>804.173</v>
      </c>
      <c r="D10" s="36">
        <f>triangle!$GR$10</f>
        <v>793.00800000000004</v>
      </c>
      <c r="E10" s="44">
        <f t="shared" si="0"/>
        <v>-11.164999999999964</v>
      </c>
      <c r="F10" s="42">
        <f t="shared" si="2"/>
        <v>2.1650000000000773</v>
      </c>
      <c r="G10" s="46">
        <f t="shared" si="1"/>
        <v>11.164999999999964</v>
      </c>
      <c r="I10" s="7"/>
      <c r="J10" s="8"/>
      <c r="K10" s="7"/>
      <c r="L10" s="9"/>
    </row>
    <row r="11" spans="2:14" ht="20.149999999999999" customHeight="1" thickBot="1" x14ac:dyDescent="0.35">
      <c r="B11" s="79">
        <f>triangle!$GS$6</f>
        <v>42186</v>
      </c>
      <c r="C11" s="35">
        <f>triangle!$GS$9</f>
        <v>792.41800000000001</v>
      </c>
      <c r="D11" s="36">
        <f>triangle!$GS$10</f>
        <v>790.73099999999999</v>
      </c>
      <c r="E11" s="44">
        <f t="shared" si="0"/>
        <v>-1.6870000000000118</v>
      </c>
      <c r="F11" s="42">
        <f t="shared" si="2"/>
        <v>-11.164999999999964</v>
      </c>
      <c r="G11" s="46">
        <f t="shared" si="1"/>
        <v>1.6870000000000118</v>
      </c>
      <c r="I11" s="172" t="s">
        <v>15</v>
      </c>
      <c r="J11" s="173"/>
      <c r="K11" s="14" t="s">
        <v>259</v>
      </c>
      <c r="L11" s="16">
        <f>AVERAGE(E6:E65)</f>
        <v>-1.1746499999999875</v>
      </c>
    </row>
    <row r="12" spans="2:14" ht="20.149999999999999" customHeight="1" thickBot="1" x14ac:dyDescent="0.35">
      <c r="B12" s="79">
        <f>triangle!$GT$6</f>
        <v>42217</v>
      </c>
      <c r="C12" s="35">
        <f>triangle!$GT$9</f>
        <v>791.70100000000002</v>
      </c>
      <c r="D12" s="36">
        <f>triangle!$GT$10</f>
        <v>792.24300000000005</v>
      </c>
      <c r="E12" s="44">
        <f t="shared" si="0"/>
        <v>0.54200000000003001</v>
      </c>
      <c r="F12" s="42">
        <f t="shared" si="2"/>
        <v>-1.6870000000000118</v>
      </c>
      <c r="G12" s="46">
        <f t="shared" si="1"/>
        <v>0.54200000000003001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11.346283333333306</v>
      </c>
    </row>
    <row r="13" spans="2:14" ht="20.149999999999999" customHeight="1" thickBot="1" x14ac:dyDescent="0.35">
      <c r="B13" s="79">
        <f>triangle!$GU$6</f>
        <v>42248</v>
      </c>
      <c r="C13" s="35">
        <f>triangle!$GU$9</f>
        <v>796.23599999999999</v>
      </c>
      <c r="D13" s="36">
        <f>triangle!$GU$10</f>
        <v>792.03899999999999</v>
      </c>
      <c r="E13" s="44">
        <f t="shared" si="0"/>
        <v>-4.1970000000000027</v>
      </c>
      <c r="F13" s="42">
        <f t="shared" si="2"/>
        <v>0.54200000000003001</v>
      </c>
      <c r="G13" s="46">
        <f t="shared" si="1"/>
        <v>4.1970000000000027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49999999999999" customHeight="1" x14ac:dyDescent="0.3">
      <c r="B14" s="79">
        <f>triangle!$GV$6</f>
        <v>42278</v>
      </c>
      <c r="C14" s="35">
        <f>triangle!$GV$9</f>
        <v>795.52800000000002</v>
      </c>
      <c r="D14" s="36">
        <f>triangle!$GV$10</f>
        <v>793.34699999999998</v>
      </c>
      <c r="E14" s="44">
        <f t="shared" si="0"/>
        <v>-2.18100000000004</v>
      </c>
      <c r="F14" s="42">
        <f t="shared" si="2"/>
        <v>-4.1970000000000027</v>
      </c>
      <c r="G14" s="46">
        <f t="shared" si="1"/>
        <v>2.18100000000004</v>
      </c>
    </row>
    <row r="15" spans="2:14" ht="20.149999999999999" customHeight="1" x14ac:dyDescent="0.3">
      <c r="B15" s="79">
        <f>triangle!$GW$6</f>
        <v>42309</v>
      </c>
      <c r="C15" s="35">
        <f>triangle!$GW$9</f>
        <v>796.22500000000002</v>
      </c>
      <c r="D15" s="36">
        <f>triangle!$GW$10</f>
        <v>785.5920000000001</v>
      </c>
      <c r="E15" s="44">
        <f t="shared" si="0"/>
        <v>-10.632999999999925</v>
      </c>
      <c r="F15" s="42">
        <f t="shared" si="2"/>
        <v>-2.18100000000004</v>
      </c>
      <c r="G15" s="46">
        <f t="shared" si="1"/>
        <v>10.632999999999925</v>
      </c>
    </row>
    <row r="16" spans="2:14" ht="20.149999999999999" customHeight="1" x14ac:dyDescent="0.3">
      <c r="B16" s="79">
        <f>triangle!$GX$6</f>
        <v>42339</v>
      </c>
      <c r="C16" s="35">
        <f>triangle!$GX$9</f>
        <v>785.92900000000009</v>
      </c>
      <c r="D16" s="36">
        <f>triangle!$GX$10</f>
        <v>770.90700000000004</v>
      </c>
      <c r="E16" s="44">
        <f t="shared" si="0"/>
        <v>-15.022000000000048</v>
      </c>
      <c r="F16" s="42">
        <f t="shared" si="2"/>
        <v>-10.632999999999925</v>
      </c>
      <c r="G16" s="46">
        <f t="shared" si="1"/>
        <v>15.022000000000048</v>
      </c>
    </row>
    <row r="17" spans="2:14" ht="20.149999999999999" customHeight="1" x14ac:dyDescent="0.3">
      <c r="B17" s="79">
        <f>triangle!$GY$6</f>
        <v>42370</v>
      </c>
      <c r="C17" s="35">
        <f>triangle!$GY$9</f>
        <v>760.19700000000012</v>
      </c>
      <c r="D17" s="36">
        <f>triangle!$GY$10</f>
        <v>742.1790000000002</v>
      </c>
      <c r="E17" s="44">
        <f t="shared" si="0"/>
        <v>-18.017999999999915</v>
      </c>
      <c r="F17" s="42">
        <f t="shared" si="2"/>
        <v>-15.022000000000048</v>
      </c>
      <c r="G17" s="46">
        <f t="shared" si="1"/>
        <v>18.017999999999915</v>
      </c>
    </row>
    <row r="18" spans="2:14" ht="20.149999999999999" customHeight="1" x14ac:dyDescent="0.3">
      <c r="B18" s="79">
        <f>triangle!$GZ$6</f>
        <v>42401</v>
      </c>
      <c r="C18" s="35">
        <f>triangle!$GZ$9</f>
        <v>716.70500000000004</v>
      </c>
      <c r="D18" s="36">
        <f>triangle!$GZ$10</f>
        <v>736.19199999999989</v>
      </c>
      <c r="E18" s="44">
        <f t="shared" si="0"/>
        <v>19.486999999999853</v>
      </c>
      <c r="F18" s="42">
        <f t="shared" si="2"/>
        <v>-18.017999999999915</v>
      </c>
      <c r="G18" s="46">
        <f t="shared" si="1"/>
        <v>19.486999999999853</v>
      </c>
    </row>
    <row r="19" spans="2:14" ht="20.149999999999999" customHeight="1" x14ac:dyDescent="0.3">
      <c r="B19" s="79">
        <f>triangle!$HA$6</f>
        <v>42430</v>
      </c>
      <c r="C19" s="35">
        <f>triangle!$HA$9</f>
        <v>732.07</v>
      </c>
      <c r="D19" s="36">
        <f>triangle!$HA$10</f>
        <v>753.59699999999998</v>
      </c>
      <c r="E19" s="44">
        <f t="shared" si="0"/>
        <v>21.52699999999993</v>
      </c>
      <c r="F19" s="42">
        <f t="shared" si="2"/>
        <v>19.486999999999853</v>
      </c>
      <c r="G19" s="46">
        <f t="shared" si="1"/>
        <v>21.52699999999993</v>
      </c>
    </row>
    <row r="20" spans="2:14" ht="20.149999999999999" customHeight="1" x14ac:dyDescent="0.3">
      <c r="B20" s="79">
        <f>triangle!$HB$6</f>
        <v>42461</v>
      </c>
      <c r="C20" s="35">
        <f>triangle!$HB$9</f>
        <v>737.76700000000005</v>
      </c>
      <c r="D20" s="36">
        <f>triangle!$HB$10</f>
        <v>763.01099999999997</v>
      </c>
      <c r="E20" s="44">
        <f t="shared" si="0"/>
        <v>25.243999999999915</v>
      </c>
      <c r="F20" s="42">
        <f t="shared" si="2"/>
        <v>21.52699999999993</v>
      </c>
      <c r="G20" s="46">
        <f t="shared" si="1"/>
        <v>25.243999999999915</v>
      </c>
    </row>
    <row r="21" spans="2:14" ht="20.149999999999999" customHeight="1" x14ac:dyDescent="0.3">
      <c r="B21" s="79">
        <f>triangle!$HC$6</f>
        <v>42491</v>
      </c>
      <c r="C21" s="35">
        <f>triangle!$HC$9</f>
        <v>746.10400000000004</v>
      </c>
      <c r="D21" s="36">
        <f>triangle!$HC$10</f>
        <v>775.98599999999999</v>
      </c>
      <c r="E21" s="44">
        <f t="shared" si="0"/>
        <v>29.881999999999948</v>
      </c>
      <c r="F21" s="42">
        <f t="shared" si="2"/>
        <v>25.243999999999915</v>
      </c>
      <c r="G21" s="46">
        <f t="shared" si="1"/>
        <v>29.881999999999948</v>
      </c>
    </row>
    <row r="22" spans="2:14" ht="20.149999999999999" customHeight="1" x14ac:dyDescent="0.3">
      <c r="B22" s="79">
        <f>triangle!$HD$6</f>
        <v>42522</v>
      </c>
      <c r="C22" s="35">
        <f>triangle!$HD$9</f>
        <v>759.11599999999999</v>
      </c>
      <c r="D22" s="36">
        <f>triangle!$HD$10</f>
        <v>778.81700000000001</v>
      </c>
      <c r="E22" s="44">
        <f t="shared" si="0"/>
        <v>19.701000000000022</v>
      </c>
      <c r="F22" s="42">
        <f t="shared" si="2"/>
        <v>29.881999999999948</v>
      </c>
      <c r="G22" s="46">
        <f t="shared" si="1"/>
        <v>19.701000000000022</v>
      </c>
    </row>
    <row r="23" spans="2:14" ht="20.149999999999999" customHeight="1" x14ac:dyDescent="0.3">
      <c r="B23" s="79">
        <f>triangle!$HE$6</f>
        <v>42552</v>
      </c>
      <c r="C23" s="35">
        <f>triangle!$HE$9</f>
        <v>763.58600000000001</v>
      </c>
      <c r="D23" s="36">
        <f>triangle!$HE$10</f>
        <v>773.83899999999994</v>
      </c>
      <c r="E23" s="44">
        <f t="shared" si="0"/>
        <v>10.252999999999929</v>
      </c>
      <c r="F23" s="42">
        <f t="shared" si="2"/>
        <v>19.701000000000022</v>
      </c>
      <c r="G23" s="46">
        <f t="shared" si="1"/>
        <v>10.252999999999929</v>
      </c>
    </row>
    <row r="24" spans="2:14" ht="19.5" customHeight="1" x14ac:dyDescent="0.3">
      <c r="B24" s="79">
        <f>triangle!$HF$6</f>
        <v>42583</v>
      </c>
      <c r="C24" s="35">
        <f>triangle!$HF$9</f>
        <v>770.96100000000001</v>
      </c>
      <c r="D24" s="36">
        <f>triangle!$HF$10</f>
        <v>776.77</v>
      </c>
      <c r="E24" s="44">
        <f t="shared" si="0"/>
        <v>5.8089999999999691</v>
      </c>
      <c r="F24" s="42">
        <f t="shared" si="2"/>
        <v>10.252999999999929</v>
      </c>
      <c r="G24" s="46">
        <f t="shared" si="1"/>
        <v>5.8089999999999691</v>
      </c>
    </row>
    <row r="25" spans="2:14" ht="20.149999999999999" customHeight="1" x14ac:dyDescent="0.3">
      <c r="B25" s="79">
        <f>triangle!$HG$6</f>
        <v>42614</v>
      </c>
      <c r="C25" s="35">
        <f>triangle!$HG$9</f>
        <v>776.35199999999998</v>
      </c>
      <c r="D25" s="36">
        <f>triangle!$HG$10</f>
        <v>778.36699999999996</v>
      </c>
      <c r="E25" s="82">
        <f t="shared" ref="E25:E63" si="3">IF(OR(C25="N/A",D25="N/A",ISBLANK(C25),ISBLANK(D25)),"",D25-C25)</f>
        <v>2.0149999999999864</v>
      </c>
      <c r="F25" s="42">
        <f t="shared" ref="F25:F63" si="4">IF(ISBLANK(E24)," ",E24)</f>
        <v>5.8089999999999691</v>
      </c>
      <c r="G25" s="83">
        <f t="shared" ref="G25:G63" si="5">IF(ISTEXT(E25),"",ABS(E25))</f>
        <v>2.0149999999999864</v>
      </c>
    </row>
    <row r="26" spans="2:14" ht="20.25" customHeight="1" x14ac:dyDescent="0.3">
      <c r="B26" s="79">
        <f>triangle!$HH$6</f>
        <v>42644</v>
      </c>
      <c r="C26" s="35">
        <f>triangle!$HH$9</f>
        <v>803.25799999999992</v>
      </c>
      <c r="D26" s="36">
        <f>triangle!$HH$10</f>
        <v>782.33199999999999</v>
      </c>
      <c r="E26" s="44">
        <f t="shared" si="3"/>
        <v>-20.925999999999931</v>
      </c>
      <c r="F26" s="42">
        <f t="shared" si="4"/>
        <v>2.0149999999999864</v>
      </c>
      <c r="G26" s="46">
        <f t="shared" si="5"/>
        <v>20.925999999999931</v>
      </c>
      <c r="H26" s="5"/>
      <c r="M26" s="6"/>
      <c r="N26" s="6"/>
    </row>
    <row r="27" spans="2:14" ht="20.25" customHeight="1" x14ac:dyDescent="0.3">
      <c r="B27" s="79">
        <f>triangle!$HI$6</f>
        <v>42675</v>
      </c>
      <c r="C27" s="35">
        <f>triangle!$HI$9</f>
        <v>809.04499999999996</v>
      </c>
      <c r="D27" s="36">
        <f>triangle!$HI$10</f>
        <v>788.51099999999997</v>
      </c>
      <c r="E27" s="44">
        <f t="shared" si="3"/>
        <v>-20.533999999999992</v>
      </c>
      <c r="F27" s="42">
        <f t="shared" si="4"/>
        <v>-20.925999999999931</v>
      </c>
      <c r="G27" s="46">
        <f t="shared" si="5"/>
        <v>20.533999999999992</v>
      </c>
      <c r="H27" s="5"/>
    </row>
    <row r="28" spans="2:14" ht="20.25" customHeight="1" x14ac:dyDescent="0.3">
      <c r="B28" s="79">
        <f>triangle!$HJ$6</f>
        <v>42705</v>
      </c>
      <c r="C28" s="35">
        <f>triangle!$HJ$9</f>
        <v>797.80599999999993</v>
      </c>
      <c r="D28" s="36">
        <f>triangle!$HJ$10</f>
        <v>783.09899999999993</v>
      </c>
      <c r="E28" s="44">
        <f t="shared" si="3"/>
        <v>-14.706999999999994</v>
      </c>
      <c r="F28" s="42">
        <f t="shared" si="4"/>
        <v>-20.533999999999992</v>
      </c>
      <c r="G28" s="46">
        <f t="shared" si="5"/>
        <v>14.706999999999994</v>
      </c>
      <c r="H28" s="5"/>
    </row>
    <row r="29" spans="2:14" ht="20.25" customHeight="1" x14ac:dyDescent="0.3">
      <c r="B29" s="79">
        <f>triangle!$HK$6</f>
        <v>42736</v>
      </c>
      <c r="C29" s="35">
        <f>triangle!$HK$9</f>
        <v>745</v>
      </c>
      <c r="D29" s="36">
        <f>triangle!$HK$10</f>
        <v>764.83799999999997</v>
      </c>
      <c r="E29" s="44">
        <f t="shared" si="3"/>
        <v>19.837999999999965</v>
      </c>
      <c r="F29" s="42">
        <f t="shared" si="4"/>
        <v>-14.706999999999994</v>
      </c>
      <c r="G29" s="46">
        <f t="shared" si="5"/>
        <v>19.837999999999965</v>
      </c>
      <c r="H29" s="5"/>
    </row>
    <row r="30" spans="2:14" ht="20.25" customHeight="1" x14ac:dyDescent="0.3">
      <c r="B30" s="79">
        <f>triangle!$HL$6</f>
        <v>42767</v>
      </c>
      <c r="C30" s="35">
        <f>triangle!$HL$9</f>
        <v>734.72199999999998</v>
      </c>
      <c r="D30" s="36">
        <f>triangle!$HL$10</f>
        <v>761.654</v>
      </c>
      <c r="E30" s="44">
        <f t="shared" si="3"/>
        <v>26.932000000000016</v>
      </c>
      <c r="F30" s="42">
        <f t="shared" si="4"/>
        <v>19.837999999999965</v>
      </c>
      <c r="G30" s="46">
        <f t="shared" si="5"/>
        <v>26.932000000000016</v>
      </c>
      <c r="H30" s="5"/>
    </row>
    <row r="31" spans="2:14" ht="20.25" customHeight="1" x14ac:dyDescent="0.3">
      <c r="B31" s="79">
        <f>triangle!$HM$6</f>
        <v>42795</v>
      </c>
      <c r="C31" s="35">
        <f>triangle!$HM$9</f>
        <v>765.4</v>
      </c>
      <c r="D31" s="36">
        <f>triangle!$HM$10</f>
        <v>781.39700000000005</v>
      </c>
      <c r="E31" s="44">
        <f t="shared" si="3"/>
        <v>15.997000000000071</v>
      </c>
      <c r="F31" s="42">
        <f t="shared" si="4"/>
        <v>26.932000000000016</v>
      </c>
      <c r="G31" s="46">
        <f t="shared" si="5"/>
        <v>15.997000000000071</v>
      </c>
      <c r="H31" s="5"/>
    </row>
    <row r="32" spans="2:14" ht="20.25" customHeight="1" x14ac:dyDescent="0.3">
      <c r="B32" s="79">
        <f>triangle!$HN$6</f>
        <v>42826</v>
      </c>
      <c r="C32" s="35">
        <f>triangle!$HN$9</f>
        <v>792.78099999999995</v>
      </c>
      <c r="D32" s="36">
        <f>triangle!$HN$10</f>
        <v>791.56799999999998</v>
      </c>
      <c r="E32" s="44">
        <f t="shared" si="3"/>
        <v>-1.2129999999999654</v>
      </c>
      <c r="F32" s="42">
        <f t="shared" si="4"/>
        <v>15.997000000000071</v>
      </c>
      <c r="G32" s="46">
        <f t="shared" si="5"/>
        <v>1.2129999999999654</v>
      </c>
      <c r="H32" s="5"/>
    </row>
    <row r="33" spans="2:8" ht="20.25" customHeight="1" x14ac:dyDescent="0.3">
      <c r="B33" s="79">
        <f>triangle!$HO$6</f>
        <v>42856</v>
      </c>
      <c r="C33" s="35">
        <f>triangle!$HO$9</f>
        <v>802.62400000000002</v>
      </c>
      <c r="D33" s="36">
        <f>triangle!$HO$10</f>
        <v>796.125</v>
      </c>
      <c r="E33" s="44">
        <f t="shared" si="3"/>
        <v>-6.4990000000000236</v>
      </c>
      <c r="F33" s="42">
        <f t="shared" si="4"/>
        <v>-1.2129999999999654</v>
      </c>
      <c r="G33" s="46">
        <f t="shared" si="5"/>
        <v>6.4990000000000236</v>
      </c>
      <c r="H33" s="5"/>
    </row>
    <row r="34" spans="2:8" ht="20.25" customHeight="1" x14ac:dyDescent="0.3">
      <c r="B34" s="79">
        <f>triangle!$HP$6</f>
        <v>42887</v>
      </c>
      <c r="C34" s="35">
        <f>triangle!$HP$9</f>
        <v>814.50600000000009</v>
      </c>
      <c r="D34" s="36">
        <f>triangle!$HP$10</f>
        <v>801.27800000000002</v>
      </c>
      <c r="E34" s="44">
        <f t="shared" si="3"/>
        <v>-13.228000000000065</v>
      </c>
      <c r="F34" s="42">
        <f t="shared" si="4"/>
        <v>-6.4990000000000236</v>
      </c>
      <c r="G34" s="46">
        <f t="shared" si="5"/>
        <v>13.228000000000065</v>
      </c>
      <c r="H34" s="5"/>
    </row>
    <row r="35" spans="2:8" ht="20.25" customHeight="1" x14ac:dyDescent="0.3">
      <c r="B35" s="79">
        <f>triangle!$HQ$6</f>
        <v>42917</v>
      </c>
      <c r="C35" s="35">
        <f>triangle!$HQ$9</f>
        <v>807.76800000000003</v>
      </c>
      <c r="D35" s="36">
        <f>triangle!$HQ$10</f>
        <v>798.17400000000021</v>
      </c>
      <c r="E35" s="44">
        <f t="shared" si="3"/>
        <v>-9.5939999999998236</v>
      </c>
      <c r="F35" s="42">
        <f t="shared" si="4"/>
        <v>-13.228000000000065</v>
      </c>
      <c r="G35" s="46">
        <f t="shared" si="5"/>
        <v>9.5939999999998236</v>
      </c>
      <c r="H35" s="5"/>
    </row>
    <row r="36" spans="2:8" ht="20.25" customHeight="1" x14ac:dyDescent="0.3">
      <c r="B36" s="79">
        <f>triangle!$HR$6</f>
        <v>42948</v>
      </c>
      <c r="C36" s="35">
        <f>triangle!$HR$9</f>
        <v>806.28199999999993</v>
      </c>
      <c r="D36" s="36">
        <f>triangle!$HR$10</f>
        <v>800.28800000000001</v>
      </c>
      <c r="E36" s="44">
        <f t="shared" si="3"/>
        <v>-5.9939999999999145</v>
      </c>
      <c r="F36" s="42">
        <f t="shared" si="4"/>
        <v>-9.5939999999998236</v>
      </c>
      <c r="G36" s="46">
        <f t="shared" si="5"/>
        <v>5.9939999999999145</v>
      </c>
      <c r="H36" s="5"/>
    </row>
    <row r="37" spans="2:8" ht="20.25" customHeight="1" x14ac:dyDescent="0.3">
      <c r="B37" s="79">
        <f>triangle!$HS$6</f>
        <v>42979</v>
      </c>
      <c r="C37" s="35">
        <f>triangle!$HS$9</f>
        <v>804.09799999999996</v>
      </c>
      <c r="D37" s="36">
        <f>triangle!$HS$10</f>
        <v>804.61400000000003</v>
      </c>
      <c r="E37" s="44">
        <f t="shared" si="3"/>
        <v>0.5160000000000764</v>
      </c>
      <c r="F37" s="42">
        <f t="shared" si="4"/>
        <v>-5.9939999999999145</v>
      </c>
      <c r="G37" s="46">
        <f t="shared" si="5"/>
        <v>0.5160000000000764</v>
      </c>
      <c r="H37" s="5"/>
    </row>
    <row r="38" spans="2:8" ht="20.25" customHeight="1" x14ac:dyDescent="0.3">
      <c r="B38" s="79">
        <f>triangle!$HT$6</f>
        <v>43009</v>
      </c>
      <c r="C38" s="35">
        <f>triangle!$HT$9</f>
        <v>806.06399999999996</v>
      </c>
      <c r="D38" s="36">
        <f>triangle!$HT$10</f>
        <v>811.66300000000001</v>
      </c>
      <c r="E38" s="44">
        <f t="shared" si="3"/>
        <v>5.5990000000000464</v>
      </c>
      <c r="F38" s="42">
        <f t="shared" si="4"/>
        <v>0.5160000000000764</v>
      </c>
      <c r="G38" s="46">
        <f t="shared" si="5"/>
        <v>5.5990000000000464</v>
      </c>
      <c r="H38" s="5"/>
    </row>
    <row r="39" spans="2:8" ht="20.25" customHeight="1" x14ac:dyDescent="0.3">
      <c r="B39" s="79">
        <f>triangle!$HU$6</f>
        <v>43040</v>
      </c>
      <c r="C39" s="35">
        <f>triangle!$HU$9</f>
        <v>817.46399999999994</v>
      </c>
      <c r="D39" s="36">
        <f>triangle!$HU$10</f>
        <v>822.75</v>
      </c>
      <c r="E39" s="44">
        <f t="shared" si="3"/>
        <v>5.2860000000000582</v>
      </c>
      <c r="F39" s="42">
        <f t="shared" si="4"/>
        <v>5.5990000000000464</v>
      </c>
      <c r="G39" s="46">
        <f t="shared" si="5"/>
        <v>5.2860000000000582</v>
      </c>
      <c r="H39" s="5"/>
    </row>
    <row r="40" spans="2:8" ht="20.25" customHeight="1" x14ac:dyDescent="0.3">
      <c r="B40" s="79">
        <f>triangle!$HV$6</f>
        <v>43070</v>
      </c>
      <c r="C40" s="35">
        <f>triangle!$HV$9</f>
        <v>832.52</v>
      </c>
      <c r="D40" s="36">
        <f>triangle!$HV$10</f>
        <v>835.67199999999991</v>
      </c>
      <c r="E40" s="44">
        <f t="shared" si="3"/>
        <v>3.15199999999993</v>
      </c>
      <c r="F40" s="42">
        <f t="shared" si="4"/>
        <v>5.2860000000000582</v>
      </c>
      <c r="G40" s="46">
        <f t="shared" si="5"/>
        <v>3.15199999999993</v>
      </c>
    </row>
    <row r="41" spans="2:8" ht="20.25" customHeight="1" x14ac:dyDescent="0.3">
      <c r="B41" s="79">
        <f>triangle!$HW$6</f>
        <v>43101</v>
      </c>
      <c r="C41" s="35">
        <f>triangle!$HW$9</f>
        <v>822.95800000000008</v>
      </c>
      <c r="D41" s="36">
        <f>triangle!$HW$10</f>
        <v>821.6160000000001</v>
      </c>
      <c r="E41" s="44">
        <f t="shared" si="3"/>
        <v>-1.3419999999999845</v>
      </c>
      <c r="F41" s="42">
        <f t="shared" si="4"/>
        <v>3.15199999999993</v>
      </c>
      <c r="G41" s="46">
        <f t="shared" si="5"/>
        <v>1.3419999999999845</v>
      </c>
    </row>
    <row r="42" spans="2:8" ht="20.25" customHeight="1" x14ac:dyDescent="0.3">
      <c r="B42" s="79">
        <f>triangle!$HX$6</f>
        <v>43132</v>
      </c>
      <c r="C42" s="35">
        <f>triangle!$HX$9</f>
        <v>837.79499999999996</v>
      </c>
      <c r="D42" s="36">
        <f>triangle!$HX$10</f>
        <v>834.07200000000012</v>
      </c>
      <c r="E42" s="44">
        <f t="shared" si="3"/>
        <v>-3.7229999999998427</v>
      </c>
      <c r="F42" s="42">
        <f t="shared" si="4"/>
        <v>-1.3419999999999845</v>
      </c>
      <c r="G42" s="46">
        <f t="shared" si="5"/>
        <v>3.7229999999998427</v>
      </c>
    </row>
    <row r="43" spans="2:8" ht="20.25" customHeight="1" x14ac:dyDescent="0.3">
      <c r="B43" s="79">
        <f>triangle!$HY$6</f>
        <v>43160</v>
      </c>
      <c r="C43" s="35">
        <f>triangle!$HY$9</f>
        <v>855.26800000000003</v>
      </c>
      <c r="D43" s="36">
        <f>triangle!$HY$10</f>
        <v>848.52599999999995</v>
      </c>
      <c r="E43" s="44">
        <f t="shared" si="3"/>
        <v>-6.7420000000000755</v>
      </c>
      <c r="F43" s="42">
        <f t="shared" si="4"/>
        <v>-3.7229999999998427</v>
      </c>
      <c r="G43" s="46">
        <f t="shared" si="5"/>
        <v>6.7420000000000755</v>
      </c>
    </row>
    <row r="44" spans="2:8" ht="20.25" customHeight="1" x14ac:dyDescent="0.3">
      <c r="B44" s="79">
        <f>triangle!$HZ$6</f>
        <v>43191</v>
      </c>
      <c r="C44" s="35">
        <f>triangle!$HZ$9</f>
        <v>896.95500000000004</v>
      </c>
      <c r="D44" s="36">
        <f>triangle!$HZ$10</f>
        <v>861.58300000000008</v>
      </c>
      <c r="E44" s="44">
        <f t="shared" si="3"/>
        <v>-35.371999999999957</v>
      </c>
      <c r="F44" s="42">
        <f t="shared" si="4"/>
        <v>-6.7420000000000755</v>
      </c>
      <c r="G44" s="46">
        <f t="shared" si="5"/>
        <v>35.371999999999957</v>
      </c>
    </row>
    <row r="45" spans="2:8" ht="20.25" customHeight="1" x14ac:dyDescent="0.3">
      <c r="B45" s="79">
        <f>triangle!$IA$6</f>
        <v>43221</v>
      </c>
      <c r="C45" s="35">
        <f>triangle!$IA$9</f>
        <v>886.21600000000001</v>
      </c>
      <c r="D45" s="36">
        <f>triangle!$IA$10</f>
        <v>878.48799999999983</v>
      </c>
      <c r="E45" s="44">
        <f t="shared" si="3"/>
        <v>-7.7280000000001792</v>
      </c>
      <c r="F45" s="42">
        <f t="shared" si="4"/>
        <v>-35.371999999999957</v>
      </c>
      <c r="G45" s="46">
        <f t="shared" si="5"/>
        <v>7.7280000000001792</v>
      </c>
    </row>
    <row r="46" spans="2:8" ht="20.25" customHeight="1" x14ac:dyDescent="0.3">
      <c r="B46" s="79">
        <f>triangle!$IB$6</f>
        <v>43252</v>
      </c>
      <c r="C46" s="35">
        <f>triangle!$IB$9</f>
        <v>898.74300000000005</v>
      </c>
      <c r="D46" s="36">
        <f>triangle!$IB$10</f>
        <v>888.23199999999997</v>
      </c>
      <c r="E46" s="44">
        <f t="shared" si="3"/>
        <v>-10.511000000000081</v>
      </c>
      <c r="F46" s="42">
        <f t="shared" si="4"/>
        <v>-7.7280000000001792</v>
      </c>
      <c r="G46" s="46">
        <f t="shared" si="5"/>
        <v>10.511000000000081</v>
      </c>
    </row>
    <row r="47" spans="2:8" ht="20.25" customHeight="1" x14ac:dyDescent="0.3">
      <c r="B47" s="79">
        <f>triangle!$IC$6</f>
        <v>43282</v>
      </c>
      <c r="C47" s="35">
        <f>triangle!$IC$9</f>
        <v>906.09799999999996</v>
      </c>
      <c r="D47" s="36">
        <f>triangle!$IC$10</f>
        <v>898.928</v>
      </c>
      <c r="E47" s="44">
        <f t="shared" si="3"/>
        <v>-7.1699999999999591</v>
      </c>
      <c r="F47" s="42">
        <f t="shared" si="4"/>
        <v>-10.511000000000081</v>
      </c>
      <c r="G47" s="46">
        <f t="shared" si="5"/>
        <v>7.1699999999999591</v>
      </c>
    </row>
    <row r="48" spans="2:8" ht="20.25" customHeight="1" x14ac:dyDescent="0.3">
      <c r="B48" s="79">
        <f>triangle!$ID$6</f>
        <v>43313</v>
      </c>
      <c r="C48" s="35">
        <f>triangle!$ID$9</f>
        <v>918.81700000000001</v>
      </c>
      <c r="D48" s="36">
        <f>triangle!$ID$10</f>
        <v>912.74800000000005</v>
      </c>
      <c r="E48" s="44">
        <f t="shared" si="3"/>
        <v>-6.06899999999996</v>
      </c>
      <c r="F48" s="42">
        <f t="shared" si="4"/>
        <v>-7.1699999999999591</v>
      </c>
      <c r="G48" s="46">
        <f t="shared" si="5"/>
        <v>6.06899999999996</v>
      </c>
    </row>
    <row r="49" spans="2:7" ht="20.25" customHeight="1" x14ac:dyDescent="0.3">
      <c r="B49" s="79">
        <f>triangle!$IE$6</f>
        <v>43344</v>
      </c>
      <c r="C49" s="35">
        <f>triangle!$IE$9</f>
        <v>942.9</v>
      </c>
      <c r="D49" s="36">
        <f>triangle!$IE$10</f>
        <v>932.95799999999997</v>
      </c>
      <c r="E49" s="44">
        <f t="shared" si="3"/>
        <v>-9.9420000000000073</v>
      </c>
      <c r="F49" s="42">
        <f t="shared" si="4"/>
        <v>-6.06899999999996</v>
      </c>
      <c r="G49" s="46">
        <f t="shared" si="5"/>
        <v>9.9420000000000073</v>
      </c>
    </row>
    <row r="50" spans="2:7" ht="20.25" customHeight="1" x14ac:dyDescent="0.3">
      <c r="B50" s="79">
        <f>triangle!$IF$6</f>
        <v>43374</v>
      </c>
      <c r="C50" s="35">
        <f>triangle!$IF$9</f>
        <v>967.7349999999999</v>
      </c>
      <c r="D50" s="36">
        <f>triangle!$IF$10</f>
        <v>954.2249999999998</v>
      </c>
      <c r="E50" s="44">
        <f t="shared" si="3"/>
        <v>-13.510000000000105</v>
      </c>
      <c r="F50" s="42">
        <f t="shared" si="4"/>
        <v>-9.9420000000000073</v>
      </c>
      <c r="G50" s="46">
        <f t="shared" si="5"/>
        <v>13.510000000000105</v>
      </c>
    </row>
    <row r="51" spans="2:7" ht="20.25" customHeight="1" x14ac:dyDescent="0.3">
      <c r="B51" s="79">
        <f>triangle!$IG$6</f>
        <v>43405</v>
      </c>
      <c r="C51" s="35">
        <f>triangle!$IG$9</f>
        <v>992.61199999999997</v>
      </c>
      <c r="D51" s="36">
        <f>triangle!$IG$10</f>
        <v>977.22700000000009</v>
      </c>
      <c r="E51" s="44">
        <f t="shared" si="3"/>
        <v>-15.384999999999877</v>
      </c>
      <c r="F51" s="42">
        <f t="shared" si="4"/>
        <v>-13.510000000000105</v>
      </c>
      <c r="G51" s="46">
        <f t="shared" si="5"/>
        <v>15.384999999999877</v>
      </c>
    </row>
    <row r="52" spans="2:7" ht="20.25" customHeight="1" x14ac:dyDescent="0.3">
      <c r="B52" s="79">
        <f>triangle!$IH$6</f>
        <v>43435</v>
      </c>
      <c r="C52" s="35">
        <f>triangle!$IH$9</f>
        <v>1016.289</v>
      </c>
      <c r="D52" s="36">
        <f>triangle!$IH$10</f>
        <v>998.99399999999991</v>
      </c>
      <c r="E52" s="44">
        <f t="shared" si="3"/>
        <v>-17.295000000000073</v>
      </c>
      <c r="F52" s="42">
        <f t="shared" si="4"/>
        <v>-15.384999999999877</v>
      </c>
      <c r="G52" s="46">
        <f t="shared" si="5"/>
        <v>17.295000000000073</v>
      </c>
    </row>
    <row r="53" spans="2:7" ht="20.25" customHeight="1" x14ac:dyDescent="0.3">
      <c r="B53" s="79">
        <f>triangle!$II$6</f>
        <v>43466</v>
      </c>
      <c r="C53" s="35">
        <f>triangle!$II$9</f>
        <v>1010.6550000000002</v>
      </c>
      <c r="D53" s="36">
        <f>triangle!$II$10</f>
        <v>1011.1339999999999</v>
      </c>
      <c r="E53" s="44">
        <f t="shared" si="3"/>
        <v>0.47899999999970078</v>
      </c>
      <c r="F53" s="42">
        <f t="shared" si="4"/>
        <v>-17.295000000000073</v>
      </c>
      <c r="G53" s="46">
        <f t="shared" si="5"/>
        <v>0.47899999999970078</v>
      </c>
    </row>
    <row r="54" spans="2:7" ht="20.25" customHeight="1" x14ac:dyDescent="0.3">
      <c r="B54" s="79">
        <f>triangle!$IJ$6</f>
        <v>43497</v>
      </c>
      <c r="C54" s="35">
        <f>triangle!$IJ$9</f>
        <v>1039.1529999999998</v>
      </c>
      <c r="D54" s="36">
        <f>triangle!$IJ$10</f>
        <v>1037.8589999999999</v>
      </c>
      <c r="E54" s="44">
        <f t="shared" si="3"/>
        <v>-1.293999999999869</v>
      </c>
      <c r="F54" s="42">
        <f t="shared" si="4"/>
        <v>0.47899999999970078</v>
      </c>
      <c r="G54" s="46">
        <f t="shared" si="5"/>
        <v>1.293999999999869</v>
      </c>
    </row>
    <row r="55" spans="2:7" ht="20.25" customHeight="1" x14ac:dyDescent="0.3">
      <c r="B55" s="79">
        <f>triangle!$IK$6</f>
        <v>43525</v>
      </c>
      <c r="C55" s="35">
        <f>triangle!$IK$9</f>
        <v>1066.1669999999999</v>
      </c>
      <c r="D55" s="36">
        <f>triangle!$IK$10</f>
        <v>1060.5</v>
      </c>
      <c r="E55" s="44">
        <f t="shared" si="3"/>
        <v>-5.6669999999999163</v>
      </c>
      <c r="F55" s="42">
        <f t="shared" si="4"/>
        <v>-1.293999999999869</v>
      </c>
      <c r="G55" s="46">
        <f t="shared" si="5"/>
        <v>5.6669999999999163</v>
      </c>
    </row>
    <row r="56" spans="2:7" ht="20.25" customHeight="1" x14ac:dyDescent="0.3">
      <c r="B56" s="79">
        <f>triangle!$IL$6</f>
        <v>43556</v>
      </c>
      <c r="C56" s="35">
        <f>triangle!$IL$9</f>
        <v>1085.2</v>
      </c>
      <c r="D56" s="36">
        <f>triangle!$IL$10</f>
        <v>1079.5640000000003</v>
      </c>
      <c r="E56" s="44">
        <f t="shared" si="3"/>
        <v>-5.6359999999997399</v>
      </c>
      <c r="F56" s="42">
        <f t="shared" si="4"/>
        <v>-5.6669999999999163</v>
      </c>
      <c r="G56" s="46">
        <f t="shared" si="5"/>
        <v>5.6359999999997399</v>
      </c>
    </row>
    <row r="57" spans="2:7" ht="20.25" customHeight="1" x14ac:dyDescent="0.3">
      <c r="B57" s="79">
        <f>triangle!$IM$6</f>
        <v>43586</v>
      </c>
      <c r="C57" s="35">
        <f>triangle!$IM$9</f>
        <v>1104.0909999999999</v>
      </c>
      <c r="D57" s="36">
        <f>triangle!$IM$10</f>
        <v>1104.0909999999999</v>
      </c>
      <c r="E57" s="44">
        <f t="shared" si="3"/>
        <v>0</v>
      </c>
      <c r="F57" s="42">
        <f t="shared" si="4"/>
        <v>-5.6359999999997399</v>
      </c>
      <c r="G57" s="46">
        <f t="shared" si="5"/>
        <v>0</v>
      </c>
    </row>
    <row r="58" spans="2:7" ht="20.25" customHeight="1" x14ac:dyDescent="0.3">
      <c r="B58" s="79">
        <f>triangle!$IN$6</f>
        <v>43617</v>
      </c>
      <c r="C58" s="35">
        <f>triangle!$IN$9</f>
        <v>1142.117</v>
      </c>
      <c r="D58" s="36">
        <f>triangle!$IN$10</f>
        <v>1135.471</v>
      </c>
      <c r="E58" s="44">
        <f t="shared" si="3"/>
        <v>-6.6459999999999582</v>
      </c>
      <c r="F58" s="42">
        <f t="shared" si="4"/>
        <v>0</v>
      </c>
      <c r="G58" s="46">
        <f t="shared" si="5"/>
        <v>6.6459999999999582</v>
      </c>
    </row>
    <row r="59" spans="2:7" ht="20.25" customHeight="1" x14ac:dyDescent="0.3">
      <c r="B59" s="79">
        <f>triangle!$IO$6</f>
        <v>43647</v>
      </c>
      <c r="C59" s="35">
        <f>triangle!$IO$9</f>
        <v>1163.4259999999999</v>
      </c>
      <c r="D59" s="36">
        <f>triangle!$IO$10</f>
        <v>1155.223</v>
      </c>
      <c r="E59" s="44">
        <f t="shared" si="3"/>
        <v>-8.2029999999999745</v>
      </c>
      <c r="F59" s="42">
        <f t="shared" si="4"/>
        <v>-6.6459999999999582</v>
      </c>
      <c r="G59" s="46">
        <f t="shared" si="5"/>
        <v>8.2029999999999745</v>
      </c>
    </row>
    <row r="60" spans="2:7" ht="20.25" customHeight="1" x14ac:dyDescent="0.3">
      <c r="B60" s="79">
        <f>triangle!$IP$6</f>
        <v>43678</v>
      </c>
      <c r="C60" s="35">
        <f>triangle!$IP$9</f>
        <v>1183.3910000000001</v>
      </c>
      <c r="D60" s="36">
        <f>triangle!$IP$10</f>
        <v>1171.5430000000001</v>
      </c>
      <c r="E60" s="44">
        <f t="shared" si="3"/>
        <v>-11.847999999999956</v>
      </c>
      <c r="F60" s="42">
        <f t="shared" si="4"/>
        <v>-8.2029999999999745</v>
      </c>
      <c r="G60" s="46">
        <f t="shared" si="5"/>
        <v>11.847999999999956</v>
      </c>
    </row>
    <row r="61" spans="2:7" ht="20.25" customHeight="1" x14ac:dyDescent="0.3">
      <c r="B61" s="79">
        <f>triangle!$IQ$6</f>
        <v>43709</v>
      </c>
      <c r="C61" s="35">
        <f>triangle!$IQ$9</f>
        <v>1192.636</v>
      </c>
      <c r="D61" s="36">
        <f>triangle!$IQ$10</f>
        <v>1185.0039999999999</v>
      </c>
      <c r="E61" s="44">
        <f t="shared" si="3"/>
        <v>-7.6320000000000618</v>
      </c>
      <c r="F61" s="42">
        <f t="shared" si="4"/>
        <v>-11.847999999999956</v>
      </c>
      <c r="G61" s="46">
        <f t="shared" si="5"/>
        <v>7.6320000000000618</v>
      </c>
    </row>
    <row r="62" spans="2:7" ht="20.25" customHeight="1" x14ac:dyDescent="0.3">
      <c r="B62" s="79">
        <f>triangle!$IR$6</f>
        <v>43739</v>
      </c>
      <c r="C62" s="35">
        <f>triangle!$IR$9</f>
        <v>1217.971</v>
      </c>
      <c r="D62" s="36">
        <f>triangle!$IR$10</f>
        <v>1211.4390000000003</v>
      </c>
      <c r="E62" s="44">
        <f t="shared" si="3"/>
        <v>-6.531999999999698</v>
      </c>
      <c r="F62" s="42">
        <f t="shared" si="4"/>
        <v>-7.6320000000000618</v>
      </c>
      <c r="G62" s="46">
        <f t="shared" si="5"/>
        <v>6.531999999999698</v>
      </c>
    </row>
    <row r="63" spans="2:7" ht="20.25" customHeight="1" x14ac:dyDescent="0.3">
      <c r="B63" s="79">
        <f>triangle!$IS$6</f>
        <v>43770</v>
      </c>
      <c r="C63" s="35">
        <f>triangle!$IS$9</f>
        <v>1240.2269999999999</v>
      </c>
      <c r="D63" s="36">
        <f>triangle!$IS$10</f>
        <v>1226.354</v>
      </c>
      <c r="E63" s="44">
        <f t="shared" si="3"/>
        <v>-13.87299999999982</v>
      </c>
      <c r="F63" s="42">
        <f t="shared" si="4"/>
        <v>-6.531999999999698</v>
      </c>
      <c r="G63" s="46">
        <f t="shared" si="5"/>
        <v>13.87299999999982</v>
      </c>
    </row>
    <row r="64" spans="2:7" ht="20.25" customHeight="1" x14ac:dyDescent="0.3">
      <c r="B64" s="79">
        <f>triangle!$IT$6</f>
        <v>43800</v>
      </c>
      <c r="C64" s="35">
        <f>triangle!$IT$9</f>
        <v>1241.21</v>
      </c>
      <c r="D64" s="36">
        <f>triangle!$IT$10</f>
        <v>1229</v>
      </c>
      <c r="E64" s="44">
        <f>IF(OR(C64="N/A",D64="N/A",ISBLANK(C64),ISBLANK(D64)),"",D64-C64)</f>
        <v>-12.210000000000036</v>
      </c>
      <c r="F64" s="42">
        <f>IF(ISBLANK(E63)," ",E63)</f>
        <v>-13.87299999999982</v>
      </c>
      <c r="G64" s="46">
        <f>IF(ISTEXT(E64),"",ABS(E64))</f>
        <v>12.210000000000036</v>
      </c>
    </row>
    <row r="65" spans="2:7" ht="20.25" customHeight="1" thickBot="1" x14ac:dyDescent="0.35">
      <c r="B65" s="78">
        <f>triangle!$IU$6</f>
        <v>43831</v>
      </c>
      <c r="C65" s="37">
        <f>triangle!$IU$9</f>
        <v>1234.5</v>
      </c>
      <c r="D65" s="48">
        <f>triangle!$IU$10</f>
        <v>1228.8</v>
      </c>
      <c r="E65" s="45">
        <f>IF(OR(C65="N/A",D65="N/A",ISBLANK(C65),ISBLANK(D65)),"",D65-C65)</f>
        <v>-5.7000000000000455</v>
      </c>
      <c r="F65" s="43">
        <f>IF(ISBLANK(E64)," ",E64)</f>
        <v>-12.210000000000036</v>
      </c>
      <c r="G65" s="47">
        <f>IF(ISTEXT(E65),"",ABS(E65))</f>
        <v>5.7000000000000455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9AB3C572FB448AE78290E6DEB4400" ma:contentTypeVersion="0" ma:contentTypeDescription="Create a new document." ma:contentTypeScope="" ma:versionID="4617ac241398995904fa1bdb1f4c0ee7">
  <xsd:schema xmlns:xsd="http://www.w3.org/2001/XMLSchema" xmlns:xs="http://www.w3.org/2001/XMLSchema" xmlns:p="http://schemas.microsoft.com/office/2006/metadata/properties" xmlns:ns2="67a9ae96-5985-4619-9d37-2f926a0dc821" targetNamespace="http://schemas.microsoft.com/office/2006/metadata/properties" ma:root="true" ma:fieldsID="b756d0dc2f40dc05877791e4742d1c7e" ns2:_="">
    <xsd:import namespace="67a9ae96-5985-4619-9d37-2f926a0dc82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9ae96-5985-4619-9d37-2f926a0dc8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7a9ae96-5985-4619-9d37-2f926a0dc821">7TPMD4Y2JQXF-1265094504-179</_dlc_DocId>
    <_dlc_DocIdUrl xmlns="67a9ae96-5985-4619-9d37-2f926a0dc821">
      <Url>https://share.sp.ons.statistics.gov.uk/sites/MSDLMS/MSDlmsPub/_layouts/15/DocIdRedir.aspx?ID=7TPMD4Y2JQXF-1265094504-179</Url>
      <Description>7TPMD4Y2JQXF-1265094504-179</Description>
    </_dlc_DocIdUrl>
    <_dlc_DocIdPersistId xmlns="67a9ae96-5985-4619-9d37-2f926a0dc821">false</_dlc_DocIdPersistId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0032BC-5C17-4471-AD03-F9337AAB36F9}"/>
</file>

<file path=customXml/itemProps3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2021-02-16T13:20:37Z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31e844bc-a64e-4770-a22a-6128add41df9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0x0101000BD9AB3C572FB448AE78290E6DEB4400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